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"/>
    </mc:Choice>
  </mc:AlternateContent>
  <xr:revisionPtr revIDLastSave="0" documentId="13_ncr:1_{529378E6-FAF5-4E76-97C6-5F6A45B9D77B}" xr6:coauthVersionLast="45" xr6:coauthVersionMax="45" xr10:uidLastSave="{00000000-0000-0000-0000-000000000000}"/>
  <workbookProtection workbookPassword="E38D" lockStructure="1"/>
  <bookViews>
    <workbookView xWindow="0" yWindow="0" windowWidth="20490" windowHeight="11520" tabRatio="287" xr2:uid="{00000000-000D-0000-FFFF-FFFF00000000}"/>
  </bookViews>
  <sheets>
    <sheet name="Cotización" sheetId="1" r:id="rId1"/>
  </sheets>
  <definedNames>
    <definedName name="_xlnm._FilterDatabase" localSheetId="0" hidden="1">Cotización!$D$17:$D$376</definedName>
    <definedName name="_xlnm.Print_Area" localSheetId="0">Cotización!$B$1:$H$389</definedName>
    <definedName name="_xlnm.Print_Titles" localSheetId="0">Cotización!$1:$17</definedName>
  </definedNames>
  <calcPr calcId="181029"/>
</workbook>
</file>

<file path=xl/calcChain.xml><?xml version="1.0" encoding="utf-8"?>
<calcChain xmlns="http://schemas.openxmlformats.org/spreadsheetml/2006/main">
  <c r="F119" i="1" l="1"/>
  <c r="F118" i="1"/>
  <c r="F4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18" i="1"/>
  <c r="F21" i="1" l="1"/>
  <c r="F50" i="1"/>
  <c r="F64" i="1"/>
  <c r="F79" i="1"/>
  <c r="F88" i="1"/>
  <c r="F102" i="1"/>
  <c r="F176" i="1"/>
  <c r="F211" i="1"/>
  <c r="F243" i="1"/>
  <c r="F247" i="1"/>
  <c r="F262" i="1"/>
  <c r="F343" i="1"/>
  <c r="F358" i="1"/>
  <c r="F367" i="1"/>
  <c r="F371" i="1"/>
  <c r="F58" i="1"/>
  <c r="F65" i="1"/>
  <c r="F19" i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9" i="1"/>
  <c r="F51" i="1"/>
  <c r="F52" i="1"/>
  <c r="F53" i="1"/>
  <c r="F54" i="1"/>
  <c r="F55" i="1"/>
  <c r="F56" i="1"/>
  <c r="F57" i="1"/>
  <c r="F59" i="1"/>
  <c r="F60" i="1"/>
  <c r="F61" i="1"/>
  <c r="F62" i="1"/>
  <c r="F63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80" i="1"/>
  <c r="F81" i="1"/>
  <c r="F82" i="1"/>
  <c r="F83" i="1"/>
  <c r="F84" i="1"/>
  <c r="F85" i="1"/>
  <c r="F86" i="1"/>
  <c r="F87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4" i="1"/>
  <c r="F245" i="1"/>
  <c r="F246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9" i="1"/>
  <c r="F360" i="1"/>
  <c r="F361" i="1"/>
  <c r="F362" i="1"/>
  <c r="F363" i="1"/>
  <c r="F364" i="1"/>
  <c r="F365" i="1"/>
  <c r="F366" i="1"/>
  <c r="F368" i="1"/>
  <c r="F369" i="1"/>
  <c r="F370" i="1"/>
  <c r="F18" i="1"/>
  <c r="F372" i="1" l="1"/>
  <c r="I375" i="1" l="1"/>
  <c r="I376" i="1" s="1"/>
  <c r="F373" i="1"/>
  <c r="F374" i="1" s="1"/>
</calcChain>
</file>

<file path=xl/sharedStrings.xml><?xml version="1.0" encoding="utf-8"?>
<sst xmlns="http://schemas.openxmlformats.org/spreadsheetml/2006/main" count="731" uniqueCount="390">
  <si>
    <t>Precio</t>
  </si>
  <si>
    <t>Cantidad</t>
  </si>
  <si>
    <t>Arriendo</t>
  </si>
  <si>
    <t>Rut.:</t>
  </si>
  <si>
    <t xml:space="preserve">D E T A L L E </t>
  </si>
  <si>
    <t>Domicilio:</t>
  </si>
  <si>
    <t>Producto</t>
  </si>
  <si>
    <t>Teléfono:</t>
  </si>
  <si>
    <t>E-Mail:</t>
  </si>
  <si>
    <t>F. Evento:</t>
  </si>
  <si>
    <t>Descripción</t>
  </si>
  <si>
    <t>Entrega</t>
  </si>
  <si>
    <t xml:space="preserve">50% Para confirmar el evento </t>
  </si>
  <si>
    <t>Garantía</t>
  </si>
  <si>
    <t>Comuna:</t>
  </si>
  <si>
    <t>Forma de Pago</t>
  </si>
  <si>
    <t>Reposicion</t>
  </si>
  <si>
    <t>Arriendo de Vajilla, Mantelería, Mobiliario, Arreglos Florales y todo para su evento</t>
  </si>
  <si>
    <r>
      <rPr>
        <b/>
        <sz val="10"/>
        <color indexed="10"/>
        <rFont val="Eras Medium ITC"/>
        <family val="2"/>
      </rPr>
      <t>Fono</t>
    </r>
    <r>
      <rPr>
        <b/>
        <sz val="10"/>
        <color indexed="17"/>
        <rFont val="Eras Medium ITC"/>
        <family val="2"/>
      </rPr>
      <t xml:space="preserve">: 032-2829026 / </t>
    </r>
    <r>
      <rPr>
        <b/>
        <sz val="10"/>
        <color indexed="10"/>
        <rFont val="Eras Medium ITC"/>
        <family val="2"/>
      </rPr>
      <t>Cel</t>
    </r>
    <r>
      <rPr>
        <b/>
        <sz val="10"/>
        <color indexed="17"/>
        <rFont val="Eras Medium ITC"/>
        <family val="2"/>
      </rPr>
      <t>.: 09-83865613</t>
    </r>
  </si>
  <si>
    <r>
      <t xml:space="preserve">            </t>
    </r>
    <r>
      <rPr>
        <b/>
        <sz val="9"/>
        <color indexed="10"/>
        <rFont val="Eras Medium ITC"/>
        <family val="2"/>
      </rPr>
      <t>email</t>
    </r>
    <r>
      <rPr>
        <b/>
        <sz val="9"/>
        <color indexed="17"/>
        <rFont val="Eras Medium ITC"/>
        <family val="2"/>
      </rPr>
      <t>.: contacto@eventosquilpue.cl /</t>
    </r>
    <r>
      <rPr>
        <b/>
        <sz val="9"/>
        <color indexed="10"/>
        <rFont val="Eras Medium ITC"/>
        <family val="2"/>
      </rPr>
      <t xml:space="preserve"> Web</t>
    </r>
    <r>
      <rPr>
        <b/>
        <sz val="9"/>
        <color indexed="17"/>
        <rFont val="Eras Medium ITC"/>
        <family val="2"/>
      </rPr>
      <t>.:  www.eventosquilpue.cl</t>
    </r>
  </si>
  <si>
    <t>50% restante se debe entregar a mas tardar dos dias antes del evento junto con la firma del contrato y la garantia.</t>
  </si>
  <si>
    <t>A mas tardar el día antes del evento en horario a convenir dependiendo de la demanda de trabajo</t>
  </si>
  <si>
    <t>COPA MARGARITA</t>
  </si>
  <si>
    <t>COPA MARTINI</t>
  </si>
  <si>
    <t>COPA MULTIUSO 400 CC.</t>
  </si>
  <si>
    <t>COPA NAPOLEON (COÑAC)</t>
  </si>
  <si>
    <t>COPA POSTRE</t>
  </si>
  <si>
    <t>COPA VINO BLANCO PIE ALTO 200 CC.</t>
  </si>
  <si>
    <t>COPA VINO TINTO PIE ALTO 300 CC.</t>
  </si>
  <si>
    <t>JARRO JUGO 1.5 LTS.</t>
  </si>
  <si>
    <t>VASO JUGO 200 CC</t>
  </si>
  <si>
    <t>VASO SODA</t>
  </si>
  <si>
    <t>VASO TEQUILA</t>
  </si>
  <si>
    <t>VASO WHISKY ALTO 300 CC.</t>
  </si>
  <si>
    <t>VASO WHISKY BAJO 275 CC.</t>
  </si>
  <si>
    <t>ALCUZA LOZA  ACEITE/VINAGRE 125 CC.</t>
  </si>
  <si>
    <t>ALCUZA VIDRIO 4 PIEZAS</t>
  </si>
  <si>
    <t>AZAFATE GREDA RECTANGULAR 40 CM.</t>
  </si>
  <si>
    <t>AZAFATE LOZA OVALADO 40 CM.</t>
  </si>
  <si>
    <t>AZAFATE LOZA RECTANGULAR  40 CMS</t>
  </si>
  <si>
    <t>AZAFATE LOZA REDONDO 30 CM.</t>
  </si>
  <si>
    <t>AZUCARERO LOZA C/TAPA</t>
  </si>
  <si>
    <t>BOLL DE VIDRIO CUADRADO</t>
  </si>
  <si>
    <t>BOTELLA LOZA ACEITE</t>
  </si>
  <si>
    <t>BOTELLA LOZA VINAGRE</t>
  </si>
  <si>
    <t>CENICERO 10 CM.</t>
  </si>
  <si>
    <t>CONCHA DE OSTION</t>
  </si>
  <si>
    <t>CREMEROS</t>
  </si>
  <si>
    <t>CUCHARA PORCELANA CASTELLO 13 CM.</t>
  </si>
  <si>
    <t>JARRITO LIMON</t>
  </si>
  <si>
    <t>LIBRILLO GREDA 16 CM. 440  CC.</t>
  </si>
  <si>
    <t>MANTEQUILLERO CUADRADO 7 CM.</t>
  </si>
  <si>
    <t>PLATILLO CAFE SOLO</t>
  </si>
  <si>
    <t>PLATILLO TE SOLO</t>
  </si>
  <si>
    <t>PLATO PASTA CASTELLO 30 CM.</t>
  </si>
  <si>
    <t>PLATO PRESENTACION CASTELLO 30 CM.</t>
  </si>
  <si>
    <t>PLATO BASE CASTELLO 25 CM.</t>
  </si>
  <si>
    <t>PLATO ENTRADA CASTELLO 20 CM.</t>
  </si>
  <si>
    <t>PLATO PAN CASTELLO 15 CM.</t>
  </si>
  <si>
    <t>PLATO PRESENTACION CUADRADO 30CM</t>
  </si>
  <si>
    <t>PLATO  BASE CUADRADO 25CM</t>
  </si>
  <si>
    <t>PLATO ENTRADA CUADRADO 20CM</t>
  </si>
  <si>
    <t>PLATO PAN CUADRADO 15CM</t>
  </si>
  <si>
    <t>POCILLO LOZA CUADRADO 10 CMS</t>
  </si>
  <si>
    <t>POCILLO SOUFFLE 10 CM.</t>
  </si>
  <si>
    <t>POCILLO SOUFFLE 11 CM</t>
  </si>
  <si>
    <t>POCILLO SOUFFLE 7,5 CM.</t>
  </si>
  <si>
    <t>SALERO LOZA</t>
  </si>
  <si>
    <t>SALSERA LOZA</t>
  </si>
  <si>
    <t>TAZA CAFE</t>
  </si>
  <si>
    <t>TAZA CONSOME</t>
  </si>
  <si>
    <t>TAZA TE</t>
  </si>
  <si>
    <t>CUCHILLO CARNE WINGAR</t>
  </si>
  <si>
    <t>CUCHILLO ENTRADA O POSTRE WINGAR</t>
  </si>
  <si>
    <t>CUCHILLO MANTEQUILLA WINGAR</t>
  </si>
  <si>
    <t>CUCHILLO PESCADO WINGAR</t>
  </si>
  <si>
    <t>TENEDOR ENTRADA O POSTRE WINGAR</t>
  </si>
  <si>
    <t>TENEDOR MESA WINGAR</t>
  </si>
  <si>
    <t>TENEDOR PESCADO WINGAR</t>
  </si>
  <si>
    <t>TENEDOR TORTA AVALON</t>
  </si>
  <si>
    <t>ASADERAS DE ALUMINIO GRANDES 57X37X11 CM</t>
  </si>
  <si>
    <t>BANDEJA ANTIDESLIZANTE 40 CMS</t>
  </si>
  <si>
    <t>BANDEJA ANTIDESLIZANTE 50 CMS</t>
  </si>
  <si>
    <t>BANDEJA ANTIDESLIZANTE JUMBO</t>
  </si>
  <si>
    <t>BANDEJA OVALADA ACERO INOX. 45 CM.</t>
  </si>
  <si>
    <t>BOLL ACERO</t>
  </si>
  <si>
    <t>CAFETERA ACERO 2 LTS.</t>
  </si>
  <si>
    <t>CARGA DE GAS DE 11 KILOS</t>
  </si>
  <si>
    <t>CARGA DE GAS DE 15 KILOS</t>
  </si>
  <si>
    <t>CARGA DE GAS DE 5 KILOS</t>
  </si>
  <si>
    <t>CARRO PORTA PLATOS (PARA 96 PLATOS)</t>
  </si>
  <si>
    <t>COCTELERA</t>
  </si>
  <si>
    <t>CONGELADORA HORIZONTAL 200 LTS.</t>
  </si>
  <si>
    <t>COOLER VERTICAL 4 BANDEJAS</t>
  </si>
  <si>
    <t>CUCHARA DE COCINA</t>
  </si>
  <si>
    <t>CUCHARON ALUMINIO</t>
  </si>
  <si>
    <t>CUCHARON SALSERO</t>
  </si>
  <si>
    <t>CUCHILLO DE TORTA</t>
  </si>
  <si>
    <t>DESCORCHADOR DE VINO</t>
  </si>
  <si>
    <t>ESPATULA TORTA</t>
  </si>
  <si>
    <t>FOGON DOBLE SIN GAS</t>
  </si>
  <si>
    <t>FOGON INDIVIDUAL SIN GAS</t>
  </si>
  <si>
    <t>FONDOS</t>
  </si>
  <si>
    <t>FUENTE DE CHOCOLATE</t>
  </si>
  <si>
    <t>GEL PARA SHAFFING</t>
  </si>
  <si>
    <t>HERVIDOR 15 LITROS</t>
  </si>
  <si>
    <t>HIELERA PEQUEÑA</t>
  </si>
  <si>
    <t>HORNO INDUSTRIAL CON 2 BANDEJAS 65X65 SIN GAS</t>
  </si>
  <si>
    <t>JUEGO P/TENAZAS WOLFEN</t>
  </si>
  <si>
    <t>LATA DE HORNO 65X65 CM.</t>
  </si>
  <si>
    <t>MANDOLINA</t>
  </si>
  <si>
    <t>MOLDE TORTA REDONDO 40 CMS</t>
  </si>
  <si>
    <t>OLLA ARROCERA</t>
  </si>
  <si>
    <t>OLLA DE SOPA ELECTRICA</t>
  </si>
  <si>
    <t>PANERAS MIMBRE</t>
  </si>
  <si>
    <t>PARRILLA PARA ASADO 1/2 TAMBOR</t>
  </si>
  <si>
    <t>PERCOLADOR DE 15 LITROS</t>
  </si>
  <si>
    <t>PINZAS PARA HIELO</t>
  </si>
  <si>
    <t>PINZAS TENAZA</t>
  </si>
  <si>
    <t>PLANCHA CHURRASQUERA</t>
  </si>
  <si>
    <t>PONCHERA</t>
  </si>
  <si>
    <t>PORTA BALDE DE HIELO</t>
  </si>
  <si>
    <t>SERVILLETEROS ACERO</t>
  </si>
  <si>
    <t>SHAFFING RECTANGULAR</t>
  </si>
  <si>
    <t>TABLA PICAR CARNE</t>
  </si>
  <si>
    <t>TERMO ACERO INOXIDABLE 5 LTS</t>
  </si>
  <si>
    <t>CAMINO ARPILLERA VERDE 2.50X0.50</t>
  </si>
  <si>
    <t>CAMINO BROCATO CAFE 2.50X0.50</t>
  </si>
  <si>
    <t xml:space="preserve">CAMINO BROCATO TURQUESA </t>
  </si>
  <si>
    <t>CAMINO BYSTRECH AZUL 2.50X 0.50</t>
  </si>
  <si>
    <t>CAMINO BYSTRECH BLANCO CON NEGRO 2,50 X 0,50</t>
  </si>
  <si>
    <t>CAMINO BYSTRECH CELESTE 2.50 X 0.50</t>
  </si>
  <si>
    <t>CAMINO BYSTRECH LILA 2.50 X 0.50</t>
  </si>
  <si>
    <t>CAMINO BYSTRECH NEGRO 2,50X0,50</t>
  </si>
  <si>
    <t>CAMINO BYSTRECH NEGRO CON BLANCO 2,50 X 0,50</t>
  </si>
  <si>
    <t>CAMINO BYSTRECH PISTACHO 2.50 X 0.50</t>
  </si>
  <si>
    <t>CAMINO BYSTRECH ROJO 2,50X0,50</t>
  </si>
  <si>
    <t>CAMINO BYSTRECH ROSADO 2,50X0,50</t>
  </si>
  <si>
    <t>CAMINO BYSTRECH SALMON 2,50X0,50</t>
  </si>
  <si>
    <t>CAMINO ORGANZA NARANJA</t>
  </si>
  <si>
    <t>CAMINO ORGANZA VERDE</t>
  </si>
  <si>
    <t>CARPETA BYSTRECH AZUL FRANCIA 1,5X1,5</t>
  </si>
  <si>
    <t>CARPETA BYSTRECH BURDEO 1,5X1,5</t>
  </si>
  <si>
    <t>CARPETA BYSTRECH CELESTE 1,5X1,5</t>
  </si>
  <si>
    <t>CARPETA BYSTRECH LILA 1,5X1,5</t>
  </si>
  <si>
    <t>CARPETA BYSTRECH MANTEQUILLA 1,5X1,5</t>
  </si>
  <si>
    <t>CARPETA BYSTRECH MORADO OBISPO 1,5X1,5</t>
  </si>
  <si>
    <t>CARPETA BYSTRECH NEGRO 1,5X1,5</t>
  </si>
  <si>
    <t>CARPETA BYSTRECH PISTACHO 1,5X1,5</t>
  </si>
  <si>
    <t>CARPETA BYSTRECH REDONDA NEGRA 2.00 MTS</t>
  </si>
  <si>
    <t>CARPETA BYSTRECH ROJO ITALIANO 1,5X1,5</t>
  </si>
  <si>
    <t>CARPETA BYSTRECH ROSADA 1,5X1,5</t>
  </si>
  <si>
    <t>CARPETA BYSTRECH SALMON 1,5X1,5</t>
  </si>
  <si>
    <t>CRAPETA BYSTRECH CAYLPSO 1,5X1,5</t>
  </si>
  <si>
    <t>FALDIN 4 MTS. BLANCO</t>
  </si>
  <si>
    <t>FALDIN 4 MTS. NEGRO</t>
  </si>
  <si>
    <t>FUNDA SPANDEX BLANCA</t>
  </si>
  <si>
    <t>FUNDA SPANDEX NEGRA</t>
  </si>
  <si>
    <t>FUNDAS PARA SILLAS S/LAZO BLANCA</t>
  </si>
  <si>
    <t>FUNDAS PARA SILLAS S/LAZO NEGRA</t>
  </si>
  <si>
    <t>LAZO BYSTRECH AZUL FRANCIA</t>
  </si>
  <si>
    <t>LAZO BYSTRECH BLANCO</t>
  </si>
  <si>
    <t>LAZO BYSTRECH CAFE</t>
  </si>
  <si>
    <t>LAZO BYSTRECH CALYPSO</t>
  </si>
  <si>
    <t>LAZO BYSTRECH CANELA</t>
  </si>
  <si>
    <t>LAZO BYSTRECH CELESTE</t>
  </si>
  <si>
    <t>LAZO BYSTRECH LILA</t>
  </si>
  <si>
    <t>LAZO BYSTRECH PISTACHO</t>
  </si>
  <si>
    <t>LAZO BYSTRECH ROJO ITALIANO</t>
  </si>
  <si>
    <t>LAZO BYSTRECH ROSADO</t>
  </si>
  <si>
    <t>LAZO BYSTRECH SALMON</t>
  </si>
  <si>
    <t>LAZO ORGANZA NARANJA</t>
  </si>
  <si>
    <t>LAZO ORGANZA VERDE</t>
  </si>
  <si>
    <t>LAZO SOMBRERO NEGRO C/ BLANCO</t>
  </si>
  <si>
    <t>MANTEL CUADRADO BLANCO 3 X 3 MTS</t>
  </si>
  <si>
    <t>MANTEL CUADRADO C/ DISEÑO BURDEO 3X3 MATS</t>
  </si>
  <si>
    <t>MANTEL CUADRADO NEGRO 3 X 3 MTS</t>
  </si>
  <si>
    <t>MANTEL RECTANGULAR 4.50 X 2.25 MTS. BLANCO</t>
  </si>
  <si>
    <t>MANTEL RECTANGULAR 4.50 X 2.25 MTS. NEGRO</t>
  </si>
  <si>
    <t>MANTEL RECTANGULAR 4X1,5 MTS AZUL</t>
  </si>
  <si>
    <t>MANTEL REDONDO 2,4 MTS. DE DIAMETRO BLANCO</t>
  </si>
  <si>
    <t>MANTEL REDONDO 2,4 MTS. DE DIAMETRO NEGRO</t>
  </si>
  <si>
    <t>MANTEL REDONDO 3 MTS DE DIAMETRO MANTEQUILLA</t>
  </si>
  <si>
    <t>MANTEL REDONDO 3 MTS. DE DIAMETRO BLANCO</t>
  </si>
  <si>
    <t>MANTEL REDONDO 3 MTS. DE DIAMETRO NEGRO</t>
  </si>
  <si>
    <t>MANTEL REDONDO 3.40 MTS. DE DIAMETRO BLANCO</t>
  </si>
  <si>
    <t>MANTEL REDONDO 3.40 MTS. DE DIAMETRO NEGRO</t>
  </si>
  <si>
    <t>MANTEL REDONDO DORADO 3.00 MTS</t>
  </si>
  <si>
    <t>MANTEL REDONDO NEGRO CON CUADRITOS 3.00MTS</t>
  </si>
  <si>
    <t>MANTEL REDONDO TURQUEZA 3.00 MTS</t>
  </si>
  <si>
    <t>SERVILLETA BYSTRECH LILA 0.40 X 0.40</t>
  </si>
  <si>
    <t>SERVILLETA BYSTRECH MANTEQUILLA 0.40 X 0.40</t>
  </si>
  <si>
    <t>SERVILLETA BYSTRECH PISTACHO 0.40 X 0.40</t>
  </si>
  <si>
    <t>SERVILLETA BYSTRECH ROJA 0.40 X 0.40</t>
  </si>
  <si>
    <t>SERVILLETAS BYSTRECH AZUL FRANCIA 0,4X0,4</t>
  </si>
  <si>
    <t>SERVILLETAS BYSTRECH BLANCA 0,4X0,4</t>
  </si>
  <si>
    <t>SERVILLETAS BYSTRECH NEGRA 0,4X0,4</t>
  </si>
  <si>
    <t>SERVILLETAS BYSTRECH SALMON 0,4X0,4</t>
  </si>
  <si>
    <t>BALANZA SALMON</t>
  </si>
  <si>
    <t>BANQUETA BEIGE CAPITONE</t>
  </si>
  <si>
    <t>BARRIL DE MADERA</t>
  </si>
  <si>
    <t>BOTELLA CAFE 20 CMS</t>
  </si>
  <si>
    <t>BOTELLAS CELESTES</t>
  </si>
  <si>
    <t>BOTELLAS LILA</t>
  </si>
  <si>
    <t>BRACERO</t>
  </si>
  <si>
    <t>CAJON BLANCO CON LUCES</t>
  </si>
  <si>
    <t>CAJON MADERA CHICO</t>
  </si>
  <si>
    <t>CAJON MADERA GRANDE</t>
  </si>
  <si>
    <t>CANASTO MIMBRE</t>
  </si>
  <si>
    <t>CANDELABRO METAL GRIS 5 VELAS 60 CMS</t>
  </si>
  <si>
    <t>CANDELABRO METAL NEGRA 2 VELAS C/FLOR CMS</t>
  </si>
  <si>
    <t>CORTINA DE HOJAS</t>
  </si>
  <si>
    <t>CORTINAS ROLLER</t>
  </si>
  <si>
    <t>ESCALERA PARA BUFFET</t>
  </si>
  <si>
    <t>ESPEJO CUADRADO</t>
  </si>
  <si>
    <t>ESPEJO REDONDO</t>
  </si>
  <si>
    <t>FAROL AMARILLO</t>
  </si>
  <si>
    <t>FAROL BLANCO C/VIDRIO 15 CMS</t>
  </si>
  <si>
    <t>FAROL LILA</t>
  </si>
  <si>
    <t>FLORERO BALA 30 CMS CHICO</t>
  </si>
  <si>
    <t>FLORERO BALA 35 CMS MEDIANO</t>
  </si>
  <si>
    <t>FLORERO BALA 50 CMS GRANDE</t>
  </si>
  <si>
    <t>FLORERO CALIZ CHICO 30 CMS</t>
  </si>
  <si>
    <t>FLORERO CALIZ GRANDE 40 CMS</t>
  </si>
  <si>
    <t>FLORERO COPA DE MARTINI</t>
  </si>
  <si>
    <t>FLORERO CRISTAL 5 X 22</t>
  </si>
  <si>
    <t>FLORERO CUADRADO 15 CMS</t>
  </si>
  <si>
    <t>FLORERO CUADRADO 20 CMS</t>
  </si>
  <si>
    <t>FLORERO CUADRADO 25 CMS.</t>
  </si>
  <si>
    <t>FLORERO CUADRADO 30 CMS</t>
  </si>
  <si>
    <t>FLORERO CUADRADO 35 CMS</t>
  </si>
  <si>
    <t>FLORERO JIRAFA 50 CMS</t>
  </si>
  <si>
    <t>FLORERO PIPETA CHICA</t>
  </si>
  <si>
    <t>JARRON MIMBRE</t>
  </si>
  <si>
    <t>JAULA CUADRADA GRANDE 40 CMS BLANCA</t>
  </si>
  <si>
    <t>JAULA REDONDA CHICA 30 CMS BLANCA</t>
  </si>
  <si>
    <t>JUEGO DE MESAS DE MARMOL 3 UNIDADES</t>
  </si>
  <si>
    <t>LAMPARA CRISTAL CHICA</t>
  </si>
  <si>
    <t>LAMPARA CRISTAL GRANDE</t>
  </si>
  <si>
    <t>LECHERO DE METAL</t>
  </si>
  <si>
    <t>MACETAS DE COLOR</t>
  </si>
  <si>
    <t>MACETERO C/ FLOR ALTO</t>
  </si>
  <si>
    <t>MACETERO C/ FLOR OVALADO</t>
  </si>
  <si>
    <t>MACETERO C/FLOR RECTANGULAR</t>
  </si>
  <si>
    <t>PORTA RETRATO</t>
  </si>
  <si>
    <t>PORTA VELA ACANALADO</t>
  </si>
  <si>
    <t>PORTA VELA REDONDO 4,5 CMS DIAMETRO</t>
  </si>
  <si>
    <t>SILLON CAPITONE ROJO INDIVIDUAL</t>
  </si>
  <si>
    <t>SILLON CAPITONE VERDE</t>
  </si>
  <si>
    <t>SOMBRILLAS 55 CMS LARGO 80/CMS</t>
  </si>
  <si>
    <t>VASO VELA BLANCO</t>
  </si>
  <si>
    <t>VASO VELA TURQUEZA</t>
  </si>
  <si>
    <t>COJIN BLANCO</t>
  </si>
  <si>
    <t>COJIN NEGRO</t>
  </si>
  <si>
    <t>CUBIERTA 2,40 X 60 CMS.</t>
  </si>
  <si>
    <t>CUBIERTA APOYO DE 0.60  DIAMETRO</t>
  </si>
  <si>
    <t>CUBIERTA CUADRADA 1.50 X 1.50 MTS</t>
  </si>
  <si>
    <t>CUBIERTA RECTANGULAR 0,90 X 0,75 MTS.</t>
  </si>
  <si>
    <t>CUBIERTA RECTANGULAR 1,50X90</t>
  </si>
  <si>
    <t>CUBIERTA REDONDA 0.90 DIAMETRO</t>
  </si>
  <si>
    <t>CUBIERTA REDONDA 1,80 DIAMETRO</t>
  </si>
  <si>
    <t>CUBIERTA REDONDA 1.50 DIAMETRO</t>
  </si>
  <si>
    <t>ESCALERA C/4 REPISAS</t>
  </si>
  <si>
    <t>MESA REDONDA 1.80 COMPLETA</t>
  </si>
  <si>
    <t>PATAS DE MESA CHICA</t>
  </si>
  <si>
    <t>PATAS DE MESA CUADRADA</t>
  </si>
  <si>
    <t>PATAS DE MESA DE APOYO</t>
  </si>
  <si>
    <t>PATAS DE MESA MEDIANA</t>
  </si>
  <si>
    <t>PATAS MESA 1.80</t>
  </si>
  <si>
    <t>PIEDRA CUADRADA</t>
  </si>
  <si>
    <t>PIEDRA REDONDA</t>
  </si>
  <si>
    <t>QUITASOL DE 2 MTS. CON BASE DE PIEDRA</t>
  </si>
  <si>
    <t>SILLA CHIAVARI BLANCA CON COJIN</t>
  </si>
  <si>
    <t>SILLA CHIAVARI DORADA CON COJIN</t>
  </si>
  <si>
    <t>SILLA CHIAVARI NEGRA CON COJIN</t>
  </si>
  <si>
    <t>TABLERO  0.65 X 3,00 MTS C/2 PATAS</t>
  </si>
  <si>
    <t>VENTILADOR SEMI INDUSTRIAL</t>
  </si>
  <si>
    <t>CODIGO</t>
  </si>
  <si>
    <t>TRONCOS 25 CMS. DIAMETRO</t>
  </si>
  <si>
    <t>BOTELLA DE JUGO 1 LTS</t>
  </si>
  <si>
    <t>COPA AGUA 330 CC.</t>
  </si>
  <si>
    <t>COPA APERITIVO PIE ALTO 100 CC.</t>
  </si>
  <si>
    <t>COPA CHAMPAGNE FLAUTA 150 CC.</t>
  </si>
  <si>
    <t>COPA DEGUSTACION 420 CC.</t>
  </si>
  <si>
    <t>TRASLADO</t>
  </si>
  <si>
    <t>CARPETA BYSTRECH turqueza 1,5X1,5</t>
  </si>
  <si>
    <t>CUCHILLO CARNE CENTURY</t>
  </si>
  <si>
    <t>CUCHILLO ENTRADA CENTURY</t>
  </si>
  <si>
    <t>CUCHILLO MANTEQUILLA CENTURY</t>
  </si>
  <si>
    <t>TENEDOR ENTRADA CENTURY</t>
  </si>
  <si>
    <t>TENEDOR MESA CENTURY</t>
  </si>
  <si>
    <t>MANTEL REDONDO OBISPO 3,00 MTS</t>
  </si>
  <si>
    <t>DISPENSADOR DE AGUA</t>
  </si>
  <si>
    <t>VASO COCTEL</t>
  </si>
  <si>
    <t>CRISTALERIA</t>
  </si>
  <si>
    <t>PORCELANA</t>
  </si>
  <si>
    <t>CUBERTERIA</t>
  </si>
  <si>
    <t>CUCHARA POSTRE WINGAR</t>
  </si>
  <si>
    <t>CUCHARA POSTRE CENTURY</t>
  </si>
  <si>
    <t>BOLL DE VIDRIO REDONDO</t>
  </si>
  <si>
    <t>CUCHARA SORBET</t>
  </si>
  <si>
    <t>MANTEL RECTANGULAR BLANCO  2.00 X 2.60 MTS</t>
  </si>
  <si>
    <t>MANTEL RECTANGULAR 4X1,5MTS  BLANCO</t>
  </si>
  <si>
    <t>MANTEL RECTANGULAR 4X1,5 MTS NEGRO</t>
  </si>
  <si>
    <t>MANTEL REDONDO C/DISEÑO BURDEO 3.00 MTS</t>
  </si>
  <si>
    <t>MANTEL REDONDO C/DISEÑO BLANCO 3.00 MTS</t>
  </si>
  <si>
    <t>SERVILLETAS BYSTRECH MORADO OBISPO 0,4X0,4</t>
  </si>
  <si>
    <t>TORTERO VIDRIO</t>
  </si>
  <si>
    <t>CUBIERTA REDONDA 1.20 DIAMETRO</t>
  </si>
  <si>
    <t>ENFRIADOR AIRE</t>
  </si>
  <si>
    <t>ACCESORIOS</t>
  </si>
  <si>
    <t>TABLA DE QUESO</t>
  </si>
  <si>
    <t>MANTELERIA</t>
  </si>
  <si>
    <t>DECORACION</t>
  </si>
  <si>
    <t>MOBILIARIO</t>
  </si>
  <si>
    <t>CUCHILLO COCINERO 26 CM</t>
  </si>
  <si>
    <t>BROCHAS COCINA</t>
  </si>
  <si>
    <t>VASO CERVECERO</t>
  </si>
  <si>
    <t>MANTEL RECTANGULAR BLANCO 3.00X2.00MTS</t>
  </si>
  <si>
    <t>MANTEL RECTANGULAR NEGRO 3.00X2.00MTS</t>
  </si>
  <si>
    <t>CUCHARA TE CENTURY</t>
  </si>
  <si>
    <t>Cheque sin monto y sin fecha, cruzado y nominativo a productora de eventos quilpue ltda.</t>
  </si>
  <si>
    <t xml:space="preserve">Modificaciones </t>
  </si>
  <si>
    <t>Como tope tres dias antes de la fecha de entrega.</t>
  </si>
  <si>
    <t xml:space="preserve">SILLA PLEGABLE NEGRA </t>
  </si>
  <si>
    <t xml:space="preserve">FREIDORA DOBLE </t>
  </si>
  <si>
    <t>FLORERO CUADRADO 12 CMS</t>
  </si>
  <si>
    <t xml:space="preserve">DECORACION </t>
  </si>
  <si>
    <t>BASURERO</t>
  </si>
  <si>
    <t xml:space="preserve">PARRILLERO DE GREDA </t>
  </si>
  <si>
    <t xml:space="preserve">TOTAL NETO </t>
  </si>
  <si>
    <t xml:space="preserve">PLATO  SUSHI RECTANGULAR </t>
  </si>
  <si>
    <t xml:space="preserve">VASO SHOT 60 ML </t>
  </si>
  <si>
    <t>LIBRILLO GREDA 7,5 CM. 60 ML</t>
  </si>
  <si>
    <t>MANTEQUILLERO REDONDO 7 CM. 30 ML</t>
  </si>
  <si>
    <t xml:space="preserve">COMPOTERA 11 CM. GRANDE </t>
  </si>
  <si>
    <t xml:space="preserve">COLADOR </t>
  </si>
  <si>
    <t xml:space="preserve">ESPUMADOR </t>
  </si>
  <si>
    <t>SARTEN</t>
  </si>
  <si>
    <t xml:space="preserve">PORTA NUMERO </t>
  </si>
  <si>
    <t>BARRA CAPTIONE BLANCA DE 4 MTS</t>
  </si>
  <si>
    <t xml:space="preserve">BARRA CAPTIONE BLANCA DE 2 MTS </t>
  </si>
  <si>
    <t>VASO YPSILON</t>
  </si>
  <si>
    <t>COPA ESPUMANTE</t>
  </si>
  <si>
    <t>MANTENEDOR DE PLATOS 13 BANDEJAS 65X65 (GAS )</t>
  </si>
  <si>
    <t xml:space="preserve">MANTENEDOR DE PLATOS ELECTRICO 11 BANDEJAS </t>
  </si>
  <si>
    <t>PLATO DE PRESENTACION MADERA 30 CMS.</t>
  </si>
  <si>
    <t>SILLA CROSBACK</t>
  </si>
  <si>
    <t>REGADERA</t>
  </si>
  <si>
    <t>PLATO DE PRESENTACION DORADO 30 CMS.</t>
  </si>
  <si>
    <t xml:space="preserve">PLATO RECTANGULAR </t>
  </si>
  <si>
    <t>BAÑO MARIA ELECTRICO</t>
  </si>
  <si>
    <t xml:space="preserve"> </t>
  </si>
  <si>
    <t>CUCHARA CAFE CENTURY</t>
  </si>
  <si>
    <t>MESA CENTRO 1 X 1 MTS</t>
  </si>
  <si>
    <t xml:space="preserve">SILLON 2 CUERPOS </t>
  </si>
  <si>
    <t>PUF DE 0.50 X 0.50 MTS</t>
  </si>
  <si>
    <t xml:space="preserve">BANQUETA 1.50 </t>
  </si>
  <si>
    <t>MODULAR DE 0.70 X 0.70 MTS</t>
  </si>
  <si>
    <t>MODULAR DE 0.80 DIAMETRO</t>
  </si>
  <si>
    <t>MESON RUSTICO 3.20 MTS X90 CMS</t>
  </si>
  <si>
    <t>MESA RUSTICA DE 1.50 X 1.50 PARA 8 PERSONAS</t>
  </si>
  <si>
    <r>
      <t xml:space="preserve">     </t>
    </r>
    <r>
      <rPr>
        <b/>
        <sz val="9"/>
        <rFont val="Calibri"/>
        <family val="2"/>
        <scheme val="minor"/>
      </rPr>
      <t>Fecha Entrega:</t>
    </r>
  </si>
  <si>
    <t xml:space="preserve">      Señor (es)</t>
  </si>
  <si>
    <t xml:space="preserve">MOBILIARIO </t>
  </si>
  <si>
    <t xml:space="preserve">MESON ACERO INOXIDABLE </t>
  </si>
  <si>
    <t>CAMINO RASO BURDEO 2,50X0,50</t>
  </si>
  <si>
    <t>CAMINO RASO DORADO 2,50X0,50</t>
  </si>
  <si>
    <t>CAMINO RASO MORADO OBISPO 2,50X0,50</t>
  </si>
  <si>
    <t>LAZO RASO BURDEO</t>
  </si>
  <si>
    <t>LAZO RASO DORADO</t>
  </si>
  <si>
    <t>LAZO RASO GRIS OSCURO</t>
  </si>
  <si>
    <t>LAZO RASO GRIS CLARO</t>
  </si>
  <si>
    <t>LAZO RASO MORADO OBISPO</t>
  </si>
  <si>
    <t>LAZO RASO NEGRO</t>
  </si>
  <si>
    <t>JAULA CUADRADA MADERA  CAFÉ</t>
  </si>
  <si>
    <t>COTIZACIÓN Nº</t>
  </si>
  <si>
    <t>ATRIL MADERA</t>
  </si>
  <si>
    <t>CUBIERTA DE 1.00 X 0.60 CMS</t>
  </si>
  <si>
    <t>ANILLO SERVILLETA DORADO</t>
  </si>
  <si>
    <t>BATEA HIELO GRANDE</t>
  </si>
  <si>
    <t>AZAFATE LOZA RECTANGULAR PLANA  40 CMS</t>
  </si>
  <si>
    <t xml:space="preserve">CUCHARA CAFE </t>
  </si>
  <si>
    <t xml:space="preserve">BALDE HIELO </t>
  </si>
  <si>
    <t>BATEA HIELO MEDIANA</t>
  </si>
  <si>
    <t>BATEA HIELO DORADA</t>
  </si>
  <si>
    <t>ESTUFA PATIO CON GAS DE 11 KGS.</t>
  </si>
  <si>
    <t>ESTUFA PATIO SIN GAS</t>
  </si>
  <si>
    <t>IVA</t>
  </si>
  <si>
    <t>TOTAL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</si>
</sst>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\ _€_-;_-@_-"/>
    <numFmt numFmtId="167" formatCode="_-[$$-340A]\ * #,##0_-;\-[$$-340A]\ * #,##0_-;_-[$$-340A]\ * &quot;-&quot;_-;_-@_-"/>
    <numFmt numFmtId="168" formatCode="[$-340A]d&quot; de &quot;mmmm&quot; de &quot;yyyy;@"/>
    <numFmt numFmtId="169" formatCode="[$-340A]dddd\ d&quot; de &quot;mmmm&quot; de &quot;yyyy;@"/>
  </numFmts>
  <fonts count="29" x14ac:knownFonts="1">
    <font>
      <sz val="11"/>
      <color theme="1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9"/>
      <name val="Eras Medium ITC"/>
      <family val="2"/>
    </font>
    <font>
      <b/>
      <sz val="10"/>
      <name val="Eras Medium ITC"/>
      <family val="2"/>
    </font>
    <font>
      <u/>
      <sz val="9"/>
      <color indexed="12"/>
      <name val="Arial"/>
      <family val="2"/>
    </font>
    <font>
      <b/>
      <sz val="11"/>
      <color indexed="8"/>
      <name val="Eras Medium ITC"/>
      <family val="2"/>
    </font>
    <font>
      <b/>
      <sz val="12"/>
      <name val="Eras Medium ITC"/>
      <family val="2"/>
    </font>
    <font>
      <b/>
      <sz val="9"/>
      <color indexed="17"/>
      <name val="Eras Medium ITC"/>
      <family val="2"/>
    </font>
    <font>
      <b/>
      <sz val="9"/>
      <color indexed="10"/>
      <name val="Eras Medium ITC"/>
      <family val="2"/>
    </font>
    <font>
      <b/>
      <sz val="10"/>
      <color indexed="17"/>
      <name val="Eras Medium ITC"/>
      <family val="2"/>
    </font>
    <font>
      <b/>
      <sz val="10"/>
      <color indexed="10"/>
      <name val="Eras Medium ITC"/>
      <family val="2"/>
    </font>
    <font>
      <b/>
      <sz val="20"/>
      <name val="Eras Medium ITC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009900"/>
      <name val="Eras Medium ITC"/>
      <family val="2"/>
    </font>
    <font>
      <b/>
      <u/>
      <sz val="2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9"/>
      <color rgb="FF009900"/>
      <name val="Eras Medium ITC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/>
      <right style="medium">
        <color rgb="FF92D050"/>
      </right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43">
    <xf numFmtId="0" fontId="0" fillId="0" borderId="0" xfId="0"/>
    <xf numFmtId="3" fontId="13" fillId="0" borderId="0" xfId="0" applyNumberFormat="1" applyFont="1"/>
    <xf numFmtId="0" fontId="13" fillId="0" borderId="0" xfId="0" applyFont="1"/>
    <xf numFmtId="3" fontId="13" fillId="0" borderId="0" xfId="2" applyNumberFormat="1" applyFont="1" applyAlignment="1">
      <alignment horizontal="center"/>
    </xf>
    <xf numFmtId="166" fontId="13" fillId="0" borderId="4" xfId="2" applyNumberFormat="1" applyFont="1" applyBorder="1"/>
    <xf numFmtId="3" fontId="17" fillId="0" borderId="0" xfId="0" applyNumberFormat="1" applyFont="1"/>
    <xf numFmtId="3" fontId="13" fillId="0" borderId="9" xfId="0" applyNumberFormat="1" applyFont="1" applyBorder="1"/>
    <xf numFmtId="3" fontId="13" fillId="0" borderId="9" xfId="2" applyNumberFormat="1" applyFont="1" applyBorder="1" applyAlignment="1">
      <alignment horizontal="center"/>
    </xf>
    <xf numFmtId="3" fontId="13" fillId="0" borderId="10" xfId="2" applyNumberFormat="1" applyFont="1" applyBorder="1" applyAlignment="1">
      <alignment horizontal="center"/>
    </xf>
    <xf numFmtId="3" fontId="13" fillId="0" borderId="11" xfId="0" applyNumberFormat="1" applyFont="1" applyBorder="1"/>
    <xf numFmtId="3" fontId="13" fillId="0" borderId="11" xfId="2" applyNumberFormat="1" applyFont="1" applyBorder="1" applyAlignment="1">
      <alignment horizontal="center"/>
    </xf>
    <xf numFmtId="3" fontId="13" fillId="0" borderId="12" xfId="2" applyNumberFormat="1" applyFont="1" applyBorder="1" applyAlignment="1">
      <alignment horizontal="center"/>
    </xf>
    <xf numFmtId="3" fontId="13" fillId="0" borderId="3" xfId="0" applyNumberFormat="1" applyFont="1" applyBorder="1"/>
    <xf numFmtId="3" fontId="13" fillId="0" borderId="6" xfId="0" applyNumberFormat="1" applyFont="1" applyBorder="1"/>
    <xf numFmtId="0" fontId="13" fillId="0" borderId="6" xfId="0" applyFont="1" applyBorder="1"/>
    <xf numFmtId="3" fontId="13" fillId="0" borderId="6" xfId="2" applyNumberFormat="1" applyFont="1" applyBorder="1" applyAlignment="1">
      <alignment horizontal="center"/>
    </xf>
    <xf numFmtId="3" fontId="13" fillId="0" borderId="13" xfId="2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14" fillId="0" borderId="16" xfId="0" applyFont="1" applyBorder="1" applyAlignment="1">
      <alignment horizontal="left" indent="1"/>
    </xf>
    <xf numFmtId="0" fontId="5" fillId="0" borderId="16" xfId="1" applyFont="1" applyBorder="1" applyAlignment="1" applyProtection="1"/>
    <xf numFmtId="3" fontId="6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164" fontId="3" fillId="2" borderId="16" xfId="3" applyFont="1" applyFill="1" applyBorder="1" applyAlignment="1">
      <alignment horizontal="center" vertical="center"/>
    </xf>
    <xf numFmtId="1" fontId="7" fillId="2" borderId="16" xfId="0" applyNumberFormat="1" applyFont="1" applyFill="1" applyBorder="1" applyAlignment="1">
      <alignment vertical="center"/>
    </xf>
    <xf numFmtId="1" fontId="4" fillId="2" borderId="16" xfId="3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6" fillId="2" borderId="0" xfId="3" applyFont="1" applyFill="1" applyAlignment="1">
      <alignment vertical="center"/>
    </xf>
    <xf numFmtId="0" fontId="4" fillId="2" borderId="17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4" fontId="3" fillId="2" borderId="0" xfId="3" applyFont="1" applyFill="1" applyAlignment="1">
      <alignment horizontal="center" vertical="center"/>
    </xf>
    <xf numFmtId="1" fontId="7" fillId="2" borderId="0" xfId="0" applyNumberFormat="1" applyFont="1" applyFill="1" applyAlignment="1">
      <alignment vertical="center"/>
    </xf>
    <xf numFmtId="1" fontId="4" fillId="2" borderId="0" xfId="3" applyNumberFormat="1" applyFont="1" applyFill="1" applyAlignment="1">
      <alignment vertical="center"/>
    </xf>
    <xf numFmtId="3" fontId="7" fillId="2" borderId="0" xfId="0" applyNumberFormat="1" applyFont="1" applyFill="1" applyAlignment="1">
      <alignment horizontal="right" vertical="center"/>
    </xf>
    <xf numFmtId="3" fontId="7" fillId="2" borderId="16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3" fontId="19" fillId="0" borderId="0" xfId="2" applyNumberFormat="1" applyFont="1" applyAlignment="1">
      <alignment horizontal="left"/>
    </xf>
    <xf numFmtId="0" fontId="12" fillId="0" borderId="0" xfId="0" applyFont="1" applyAlignment="1">
      <alignment horizontal="right" vertical="center"/>
    </xf>
    <xf numFmtId="166" fontId="13" fillId="2" borderId="4" xfId="2" applyNumberFormat="1" applyFont="1" applyFill="1" applyBorder="1"/>
    <xf numFmtId="3" fontId="16" fillId="0" borderId="2" xfId="0" applyNumberFormat="1" applyFont="1" applyBorder="1"/>
    <xf numFmtId="3" fontId="13" fillId="0" borderId="5" xfId="0" applyNumberFormat="1" applyFont="1" applyBorder="1"/>
    <xf numFmtId="3" fontId="16" fillId="0" borderId="7" xfId="0" applyNumberFormat="1" applyFont="1" applyBorder="1" applyProtection="1">
      <protection locked="0"/>
    </xf>
    <xf numFmtId="3" fontId="16" fillId="0" borderId="18" xfId="0" applyNumberFormat="1" applyFont="1" applyBorder="1" applyProtection="1">
      <protection locked="0"/>
    </xf>
    <xf numFmtId="3" fontId="16" fillId="0" borderId="0" xfId="0" applyNumberFormat="1" applyFont="1" applyProtection="1">
      <protection locked="0"/>
    </xf>
    <xf numFmtId="3" fontId="16" fillId="0" borderId="19" xfId="0" applyNumberFormat="1" applyFont="1" applyBorder="1" applyProtection="1">
      <protection locked="0"/>
    </xf>
    <xf numFmtId="0" fontId="25" fillId="0" borderId="4" xfId="0" quotePrefix="1" applyFont="1" applyBorder="1"/>
    <xf numFmtId="3" fontId="13" fillId="0" borderId="0" xfId="0" applyNumberFormat="1" applyFont="1" applyProtection="1">
      <protection locked="0"/>
    </xf>
    <xf numFmtId="0" fontId="13" fillId="0" borderId="0" xfId="0" applyFont="1" applyAlignment="1">
      <alignment horizontal="right" indent="1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3" fontId="13" fillId="0" borderId="8" xfId="0" applyNumberFormat="1" applyFont="1" applyBorder="1"/>
    <xf numFmtId="166" fontId="13" fillId="0" borderId="4" xfId="0" applyNumberFormat="1" applyFont="1" applyBorder="1" applyProtection="1">
      <protection locked="0"/>
    </xf>
    <xf numFmtId="3" fontId="16" fillId="0" borderId="4" xfId="0" applyNumberFormat="1" applyFont="1" applyBorder="1" applyAlignment="1">
      <alignment horizontal="center"/>
    </xf>
    <xf numFmtId="3" fontId="13" fillId="0" borderId="41" xfId="0" applyNumberFormat="1" applyFont="1" applyBorder="1" applyAlignment="1">
      <alignment horizontal="center" vertical="center" wrapText="1"/>
    </xf>
    <xf numFmtId="3" fontId="15" fillId="0" borderId="43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3" fontId="13" fillId="0" borderId="44" xfId="0" applyNumberFormat="1" applyFont="1" applyBorder="1"/>
    <xf numFmtId="166" fontId="13" fillId="0" borderId="4" xfId="0" applyNumberFormat="1" applyFont="1" applyBorder="1"/>
    <xf numFmtId="3" fontId="13" fillId="0" borderId="4" xfId="0" applyNumberFormat="1" applyFont="1" applyBorder="1"/>
    <xf numFmtId="0" fontId="25" fillId="0" borderId="4" xfId="0" applyFont="1" applyBorder="1"/>
    <xf numFmtId="3" fontId="16" fillId="0" borderId="4" xfId="0" applyNumberFormat="1" applyFont="1" applyBorder="1"/>
    <xf numFmtId="3" fontId="15" fillId="0" borderId="4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left" vertical="center" wrapText="1"/>
    </xf>
    <xf numFmtId="3" fontId="13" fillId="0" borderId="4" xfId="0" applyNumberFormat="1" applyFont="1" applyBorder="1" applyAlignment="1">
      <alignment horizontal="center" vertical="center"/>
    </xf>
    <xf numFmtId="3" fontId="13" fillId="0" borderId="42" xfId="0" applyNumberFormat="1" applyFont="1" applyBorder="1" applyAlignment="1">
      <alignment horizontal="center" vertical="center" wrapText="1"/>
    </xf>
    <xf numFmtId="3" fontId="16" fillId="0" borderId="0" xfId="0" applyNumberFormat="1" applyFont="1"/>
    <xf numFmtId="3" fontId="16" fillId="0" borderId="4" xfId="0" applyNumberFormat="1" applyFont="1" applyBorder="1" applyAlignment="1">
      <alignment horizontal="left"/>
    </xf>
    <xf numFmtId="3" fontId="13" fillId="0" borderId="0" xfId="0" applyNumberFormat="1" applyFont="1" applyAlignment="1">
      <alignment horizontal="right" vertical="center" wrapText="1"/>
    </xf>
    <xf numFmtId="3" fontId="27" fillId="0" borderId="0" xfId="0" applyNumberFormat="1" applyFont="1" applyAlignment="1" applyProtection="1">
      <alignment horizontal="left"/>
      <protection locked="0"/>
    </xf>
    <xf numFmtId="3" fontId="15" fillId="0" borderId="0" xfId="0" applyNumberFormat="1" applyFont="1" applyProtection="1">
      <protection locked="0"/>
    </xf>
    <xf numFmtId="0" fontId="16" fillId="0" borderId="4" xfId="0" quotePrefix="1" applyFont="1" applyBorder="1"/>
    <xf numFmtId="3" fontId="13" fillId="0" borderId="0" xfId="0" applyNumberFormat="1" applyFont="1" applyAlignment="1">
      <alignment horizontal="center"/>
    </xf>
    <xf numFmtId="3" fontId="24" fillId="0" borderId="4" xfId="0" applyNumberFormat="1" applyFont="1" applyBorder="1" applyAlignment="1">
      <alignment horizontal="center"/>
    </xf>
    <xf numFmtId="3" fontId="13" fillId="0" borderId="0" xfId="0" applyNumberFormat="1" applyFont="1" applyAlignment="1" applyProtection="1">
      <alignment horizontal="center"/>
      <protection locked="0"/>
    </xf>
    <xf numFmtId="3" fontId="4" fillId="2" borderId="16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top"/>
    </xf>
    <xf numFmtId="3" fontId="13" fillId="0" borderId="4" xfId="2" applyNumberFormat="1" applyFont="1" applyBorder="1" applyAlignment="1">
      <alignment horizontal="center"/>
    </xf>
    <xf numFmtId="3" fontId="13" fillId="0" borderId="7" xfId="0" applyNumberFormat="1" applyFont="1" applyBorder="1" applyAlignment="1">
      <alignment vertical="center" wrapText="1"/>
    </xf>
    <xf numFmtId="3" fontId="13" fillId="0" borderId="29" xfId="0" applyNumberFormat="1" applyFont="1" applyBorder="1" applyAlignment="1">
      <alignment vertical="center" wrapText="1"/>
    </xf>
    <xf numFmtId="3" fontId="15" fillId="0" borderId="41" xfId="2" applyNumberFormat="1" applyFont="1" applyBorder="1" applyAlignment="1">
      <alignment horizontal="center" vertical="center"/>
    </xf>
    <xf numFmtId="3" fontId="15" fillId="0" borderId="30" xfId="2" applyNumberFormat="1" applyFont="1" applyBorder="1" applyAlignment="1">
      <alignment horizontal="center" vertical="center"/>
    </xf>
    <xf numFmtId="3" fontId="15" fillId="0" borderId="31" xfId="2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center" vertical="center" wrapText="1"/>
    </xf>
    <xf numFmtId="167" fontId="17" fillId="0" borderId="20" xfId="0" applyNumberFormat="1" applyFont="1" applyBorder="1" applyAlignment="1" applyProtection="1">
      <alignment horizontal="center"/>
      <protection locked="0"/>
    </xf>
    <xf numFmtId="167" fontId="17" fillId="0" borderId="21" xfId="0" applyNumberFormat="1" applyFont="1" applyBorder="1" applyAlignment="1" applyProtection="1">
      <alignment horizontal="center"/>
      <protection locked="0"/>
    </xf>
    <xf numFmtId="167" fontId="17" fillId="0" borderId="22" xfId="0" applyNumberFormat="1" applyFont="1" applyBorder="1" applyAlignment="1" applyProtection="1">
      <alignment horizontal="center"/>
      <protection locked="0"/>
    </xf>
    <xf numFmtId="3" fontId="16" fillId="0" borderId="29" xfId="0" applyNumberFormat="1" applyFont="1" applyBorder="1" applyAlignment="1" applyProtection="1">
      <alignment horizontal="left"/>
      <protection locked="0"/>
    </xf>
    <xf numFmtId="3" fontId="16" fillId="0" borderId="11" xfId="0" applyNumberFormat="1" applyFont="1" applyBorder="1" applyAlignment="1" applyProtection="1">
      <alignment horizontal="left"/>
      <protection locked="0"/>
    </xf>
    <xf numFmtId="3" fontId="16" fillId="0" borderId="12" xfId="0" applyNumberFormat="1" applyFont="1" applyBorder="1" applyAlignment="1" applyProtection="1">
      <alignment horizontal="left"/>
      <protection locked="0"/>
    </xf>
    <xf numFmtId="167" fontId="17" fillId="0" borderId="20" xfId="0" applyNumberFormat="1" applyFont="1" applyBorder="1" applyAlignment="1">
      <alignment horizontal="center"/>
    </xf>
    <xf numFmtId="167" fontId="17" fillId="0" borderId="21" xfId="0" applyNumberFormat="1" applyFont="1" applyBorder="1" applyAlignment="1">
      <alignment horizontal="center"/>
    </xf>
    <xf numFmtId="167" fontId="17" fillId="0" borderId="22" xfId="0" applyNumberFormat="1" applyFont="1" applyBorder="1" applyAlignment="1">
      <alignment horizontal="center"/>
    </xf>
    <xf numFmtId="3" fontId="17" fillId="0" borderId="21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right"/>
    </xf>
    <xf numFmtId="167" fontId="17" fillId="0" borderId="46" xfId="0" applyNumberFormat="1" applyFont="1" applyBorder="1" applyAlignment="1">
      <alignment horizontal="center"/>
    </xf>
    <xf numFmtId="167" fontId="17" fillId="0" borderId="45" xfId="0" applyNumberFormat="1" applyFont="1" applyBorder="1" applyAlignment="1">
      <alignment horizontal="center"/>
    </xf>
    <xf numFmtId="167" fontId="17" fillId="0" borderId="14" xfId="0" applyNumberFormat="1" applyFont="1" applyBorder="1" applyAlignment="1">
      <alignment horizontal="center"/>
    </xf>
    <xf numFmtId="3" fontId="17" fillId="0" borderId="45" xfId="0" applyNumberFormat="1" applyFont="1" applyBorder="1" applyAlignment="1">
      <alignment horizontal="right"/>
    </xf>
    <xf numFmtId="3" fontId="17" fillId="0" borderId="40" xfId="0" applyNumberFormat="1" applyFont="1" applyBorder="1" applyAlignment="1">
      <alignment horizontal="right"/>
    </xf>
    <xf numFmtId="3" fontId="13" fillId="0" borderId="9" xfId="0" applyNumberFormat="1" applyFont="1" applyBorder="1" applyAlignment="1" applyProtection="1">
      <alignment horizontal="center"/>
      <protection locked="0"/>
    </xf>
    <xf numFmtId="3" fontId="13" fillId="0" borderId="10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0" borderId="23" xfId="0" applyFont="1" applyBorder="1" applyAlignment="1" applyProtection="1">
      <alignment horizontal="left"/>
      <protection locked="0"/>
    </xf>
    <xf numFmtId="0" fontId="23" fillId="0" borderId="24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23" fillId="0" borderId="4" xfId="0" applyFont="1" applyBorder="1" applyAlignment="1" applyProtection="1">
      <alignment horizontal="center"/>
      <protection locked="0"/>
    </xf>
    <xf numFmtId="0" fontId="23" fillId="0" borderId="5" xfId="0" applyFont="1" applyBorder="1" applyAlignment="1" applyProtection="1">
      <alignment horizontal="center"/>
      <protection locked="0"/>
    </xf>
    <xf numFmtId="168" fontId="18" fillId="0" borderId="23" xfId="0" applyNumberFormat="1" applyFont="1" applyBorder="1" applyAlignment="1">
      <alignment horizontal="center" vertical="center"/>
    </xf>
    <xf numFmtId="168" fontId="18" fillId="0" borderId="26" xfId="0" applyNumberFormat="1" applyFont="1" applyBorder="1" applyAlignment="1">
      <alignment horizontal="center" vertical="center"/>
    </xf>
    <xf numFmtId="168" fontId="18" fillId="0" borderId="24" xfId="0" applyNumberFormat="1" applyFont="1" applyBorder="1" applyAlignment="1">
      <alignment horizontal="center" vertical="center"/>
    </xf>
    <xf numFmtId="0" fontId="23" fillId="0" borderId="2" xfId="0" applyFont="1" applyBorder="1" applyAlignment="1" applyProtection="1">
      <alignment horizontal="left" vertical="top" wrapText="1"/>
      <protection locked="0"/>
    </xf>
    <xf numFmtId="0" fontId="23" fillId="0" borderId="5" xfId="0" applyFont="1" applyBorder="1" applyAlignment="1" applyProtection="1">
      <alignment horizontal="left" vertical="top" wrapText="1"/>
      <protection locked="0"/>
    </xf>
    <xf numFmtId="3" fontId="15" fillId="0" borderId="8" xfId="2" applyNumberFormat="1" applyFont="1" applyBorder="1" applyAlignment="1">
      <alignment horizontal="center" vertical="center"/>
    </xf>
    <xf numFmtId="3" fontId="15" fillId="0" borderId="22" xfId="2" applyNumberFormat="1" applyFont="1" applyBorder="1" applyAlignment="1">
      <alignment horizontal="center" vertical="center"/>
    </xf>
    <xf numFmtId="0" fontId="23" fillId="0" borderId="2" xfId="0" applyFont="1" applyBorder="1" applyAlignment="1" applyProtection="1">
      <alignment horizontal="center"/>
      <protection locked="0"/>
    </xf>
    <xf numFmtId="0" fontId="1" fillId="0" borderId="1" xfId="1" applyBorder="1" applyAlignment="1" applyProtection="1">
      <alignment horizontal="left"/>
      <protection locked="0"/>
    </xf>
    <xf numFmtId="0" fontId="28" fillId="0" borderId="27" xfId="4" applyBorder="1" applyAlignment="1" applyProtection="1">
      <alignment horizontal="left"/>
      <protection locked="0"/>
    </xf>
    <xf numFmtId="169" fontId="23" fillId="0" borderId="1" xfId="0" applyNumberFormat="1" applyFont="1" applyBorder="1" applyAlignment="1" applyProtection="1">
      <alignment horizontal="center"/>
      <protection locked="0"/>
    </xf>
    <xf numFmtId="169" fontId="23" fillId="0" borderId="28" xfId="0" applyNumberFormat="1" applyFont="1" applyBorder="1" applyAlignment="1" applyProtection="1">
      <alignment horizontal="center"/>
      <protection locked="0"/>
    </xf>
    <xf numFmtId="169" fontId="23" fillId="0" borderId="27" xfId="0" applyNumberFormat="1" applyFont="1" applyBorder="1" applyAlignment="1" applyProtection="1">
      <alignment horizontal="center"/>
      <protection locked="0"/>
    </xf>
  </cellXfs>
  <cellStyles count="5">
    <cellStyle name="Hipervínculo" xfId="1" builtinId="8"/>
    <cellStyle name="Hyperlink" xfId="4" xr:uid="{00000000-0005-0000-0000-000001000000}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114300</xdr:rowOff>
    </xdr:from>
    <xdr:to>
      <xdr:col>2</xdr:col>
      <xdr:colOff>2438400</xdr:colOff>
      <xdr:row>4</xdr:row>
      <xdr:rowOff>161925</xdr:rowOff>
    </xdr:to>
    <xdr:pic>
      <xdr:nvPicPr>
        <xdr:cNvPr id="1390" name="3 Imagen" descr="C:\Users\francisco\Desktop\Marca Eventos Quilpue\adhesivo auto.png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14300"/>
          <a:ext cx="24098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O455"/>
  <sheetViews>
    <sheetView tabSelected="1" view="pageBreakPreview" topLeftCell="A3" zoomScale="90" zoomScaleNormal="90" zoomScaleSheetLayoutView="90" zoomScalePageLayoutView="90" workbookViewId="0">
      <selection activeCell="C372" sqref="C372:E372"/>
    </sheetView>
  </sheetViews>
  <sheetFormatPr baseColWidth="10" defaultColWidth="10.85546875" defaultRowHeight="15" x14ac:dyDescent="0.25"/>
  <cols>
    <col min="1" max="1" width="8.28515625" style="1" bestFit="1" customWidth="1"/>
    <col min="2" max="2" width="13.28515625" style="1" customWidth="1"/>
    <col min="3" max="3" width="43.28515625" style="1" customWidth="1"/>
    <col min="4" max="4" width="11" style="17" customWidth="1"/>
    <col min="5" max="5" width="14.42578125" style="3" customWidth="1"/>
    <col min="6" max="6" width="13.28515625" style="1" customWidth="1"/>
    <col min="7" max="7" width="12.85546875" style="1" customWidth="1"/>
    <col min="8" max="8" width="12.5703125" style="3" customWidth="1"/>
    <col min="9" max="16384" width="10.85546875" style="1"/>
  </cols>
  <sheetData>
    <row r="1" spans="2:15" ht="15" customHeight="1" thickBot="1" x14ac:dyDescent="0.3">
      <c r="B1" s="54"/>
      <c r="C1" s="19"/>
      <c r="D1" s="19"/>
      <c r="E1" s="81"/>
      <c r="F1" s="20"/>
      <c r="G1" s="21"/>
      <c r="H1" s="22"/>
      <c r="I1" s="23"/>
      <c r="J1" s="24"/>
      <c r="K1" s="25"/>
      <c r="L1" s="26"/>
      <c r="M1" s="40"/>
    </row>
    <row r="2" spans="2:15" ht="12.75" customHeight="1" x14ac:dyDescent="0.2">
      <c r="B2" s="55"/>
      <c r="C2" s="27"/>
      <c r="D2" s="27"/>
      <c r="E2" s="115" t="s">
        <v>17</v>
      </c>
      <c r="F2" s="116"/>
      <c r="G2" s="116"/>
      <c r="H2" s="117"/>
      <c r="I2" s="28"/>
      <c r="J2" s="113"/>
      <c r="K2" s="113"/>
      <c r="L2" s="113"/>
      <c r="M2" s="113"/>
    </row>
    <row r="3" spans="2:15" ht="12.75" customHeight="1" x14ac:dyDescent="0.2">
      <c r="B3" s="29"/>
      <c r="C3" s="27"/>
      <c r="D3" s="30"/>
      <c r="E3" s="118"/>
      <c r="F3" s="119"/>
      <c r="G3" s="119"/>
      <c r="H3" s="120"/>
      <c r="I3" s="31"/>
      <c r="J3" s="113"/>
      <c r="K3" s="113"/>
      <c r="L3" s="113"/>
      <c r="M3" s="113"/>
    </row>
    <row r="4" spans="2:15" ht="12.75" customHeight="1" x14ac:dyDescent="0.2">
      <c r="B4" s="55"/>
      <c r="C4" s="27"/>
      <c r="D4" s="27"/>
      <c r="E4" s="118"/>
      <c r="F4" s="119"/>
      <c r="G4" s="119"/>
      <c r="H4" s="120"/>
      <c r="I4" s="32"/>
      <c r="J4" s="113"/>
      <c r="K4" s="113"/>
      <c r="L4" s="113"/>
      <c r="M4" s="113"/>
    </row>
    <row r="5" spans="2:15" ht="15.75" thickBot="1" x14ac:dyDescent="0.25">
      <c r="B5" s="55"/>
      <c r="C5" s="27"/>
      <c r="D5" s="27"/>
      <c r="E5" s="121"/>
      <c r="F5" s="122"/>
      <c r="G5" s="122"/>
      <c r="H5" s="123"/>
      <c r="I5" s="34"/>
      <c r="J5" s="113"/>
      <c r="K5" s="113"/>
      <c r="L5" s="113"/>
      <c r="M5" s="113"/>
    </row>
    <row r="6" spans="2:15" ht="15.75" x14ac:dyDescent="0.2">
      <c r="B6" s="124" t="s">
        <v>19</v>
      </c>
      <c r="C6" s="124"/>
      <c r="D6" s="124"/>
      <c r="E6" s="124"/>
      <c r="F6" s="124"/>
      <c r="G6" s="124"/>
      <c r="H6" s="33"/>
      <c r="I6" s="34"/>
      <c r="J6" s="18"/>
      <c r="K6" s="18"/>
      <c r="L6" s="18"/>
      <c r="M6" s="18"/>
    </row>
    <row r="7" spans="2:15" ht="15.75" x14ac:dyDescent="0.2">
      <c r="B7" s="55"/>
      <c r="C7" s="114" t="s">
        <v>18</v>
      </c>
      <c r="D7" s="114"/>
      <c r="E7" s="114"/>
      <c r="F7" s="114"/>
      <c r="G7" s="114"/>
      <c r="H7" s="114"/>
      <c r="I7" s="34"/>
      <c r="J7" s="18"/>
      <c r="K7" s="18"/>
      <c r="L7" s="18"/>
      <c r="M7" s="18"/>
    </row>
    <row r="8" spans="2:15" ht="26.25" x14ac:dyDescent="0.4">
      <c r="B8" s="55"/>
      <c r="C8" s="41"/>
      <c r="D8" s="42" t="s">
        <v>376</v>
      </c>
      <c r="E8" s="82"/>
      <c r="F8" s="43"/>
      <c r="G8" s="41"/>
      <c r="H8" s="41"/>
      <c r="I8" s="34"/>
      <c r="J8" s="18"/>
      <c r="K8" s="18"/>
      <c r="L8" s="18"/>
      <c r="M8" s="18"/>
    </row>
    <row r="9" spans="2:15" ht="27" thickBot="1" x14ac:dyDescent="0.45">
      <c r="B9" s="55"/>
      <c r="C9" s="41"/>
      <c r="D9" s="42"/>
      <c r="E9" s="82"/>
      <c r="F9" s="43"/>
      <c r="G9" s="41"/>
      <c r="H9" s="41"/>
      <c r="I9" s="34"/>
      <c r="J9" s="18"/>
      <c r="K9" s="18"/>
      <c r="L9" s="18"/>
      <c r="M9" s="18"/>
    </row>
    <row r="10" spans="2:15" ht="15.75" x14ac:dyDescent="0.25">
      <c r="B10" s="56" t="s">
        <v>363</v>
      </c>
      <c r="C10" s="125"/>
      <c r="D10" s="126"/>
      <c r="E10" s="83" t="s">
        <v>362</v>
      </c>
      <c r="F10" s="130"/>
      <c r="G10" s="131"/>
      <c r="H10" s="132"/>
      <c r="I10" s="35"/>
      <c r="J10" s="36"/>
      <c r="K10" s="37"/>
      <c r="L10" s="38"/>
      <c r="M10" s="39"/>
    </row>
    <row r="11" spans="2:15" ht="15" customHeight="1" x14ac:dyDescent="0.25">
      <c r="B11" s="53" t="s">
        <v>5</v>
      </c>
      <c r="C11" s="133"/>
      <c r="D11" s="134"/>
      <c r="E11" s="78" t="s">
        <v>3</v>
      </c>
      <c r="F11" s="127"/>
      <c r="G11" s="128"/>
      <c r="H11" s="129"/>
    </row>
    <row r="12" spans="2:15" x14ac:dyDescent="0.25">
      <c r="B12" s="53" t="s">
        <v>14</v>
      </c>
      <c r="C12" s="45"/>
      <c r="D12" s="46"/>
      <c r="E12" s="78" t="s">
        <v>7</v>
      </c>
      <c r="F12" s="137"/>
      <c r="G12" s="128"/>
      <c r="H12" s="129"/>
    </row>
    <row r="13" spans="2:15" ht="15.75" thickBot="1" x14ac:dyDescent="0.3">
      <c r="B13" s="53" t="s">
        <v>8</v>
      </c>
      <c r="C13" s="138"/>
      <c r="D13" s="139"/>
      <c r="E13" s="78" t="s">
        <v>9</v>
      </c>
      <c r="F13" s="140"/>
      <c r="G13" s="141"/>
      <c r="H13" s="142"/>
    </row>
    <row r="14" spans="2:15" ht="13.5" thickBot="1" x14ac:dyDescent="0.25">
      <c r="B14" s="2"/>
      <c r="C14" s="2"/>
      <c r="D14" s="2"/>
      <c r="E14" s="78"/>
      <c r="H14" s="1"/>
    </row>
    <row r="15" spans="2:15" ht="16.5" thickBot="1" x14ac:dyDescent="0.25">
      <c r="B15" s="2"/>
      <c r="C15" s="2"/>
      <c r="D15" s="90" t="s">
        <v>4</v>
      </c>
      <c r="E15" s="91"/>
      <c r="F15" s="91"/>
      <c r="G15" s="91"/>
      <c r="H15" s="92"/>
    </row>
    <row r="16" spans="2:15" ht="16.5" thickBot="1" x14ac:dyDescent="0.25">
      <c r="B16" s="93" t="s">
        <v>6</v>
      </c>
      <c r="C16" s="94"/>
      <c r="D16" s="87" t="s">
        <v>2</v>
      </c>
      <c r="E16" s="88"/>
      <c r="F16" s="89"/>
      <c r="G16" s="135" t="s">
        <v>16</v>
      </c>
      <c r="H16" s="136"/>
      <c r="O16" s="1" t="s">
        <v>352</v>
      </c>
    </row>
    <row r="17" spans="2:9" ht="15.75" x14ac:dyDescent="0.2">
      <c r="B17" s="60" t="s">
        <v>277</v>
      </c>
      <c r="C17" s="71" t="s">
        <v>10</v>
      </c>
      <c r="D17" s="61" t="s">
        <v>1</v>
      </c>
      <c r="E17" s="62" t="s">
        <v>0</v>
      </c>
      <c r="F17" s="62" t="s">
        <v>0</v>
      </c>
      <c r="G17" s="62" t="s">
        <v>0</v>
      </c>
      <c r="H17" s="62" t="s">
        <v>0</v>
      </c>
    </row>
    <row r="18" spans="2:9" ht="12.75" customHeight="1" x14ac:dyDescent="0.2">
      <c r="B18" s="69" t="s">
        <v>294</v>
      </c>
      <c r="C18" s="69" t="s">
        <v>279</v>
      </c>
      <c r="D18" s="58">
        <v>0</v>
      </c>
      <c r="E18" s="70">
        <v>450</v>
      </c>
      <c r="F18" s="64">
        <f t="shared" ref="F18:F80" si="0">D18*E18</f>
        <v>0</v>
      </c>
      <c r="G18" s="68"/>
      <c r="H18" s="4">
        <v>2640</v>
      </c>
      <c r="I18" s="1">
        <f>E18*30%+E18</f>
        <v>585</v>
      </c>
    </row>
    <row r="19" spans="2:9" ht="12.75" customHeight="1" x14ac:dyDescent="0.2">
      <c r="B19" s="69" t="s">
        <v>294</v>
      </c>
      <c r="C19" s="51" t="s">
        <v>29</v>
      </c>
      <c r="D19" s="58">
        <v>0</v>
      </c>
      <c r="E19" s="79">
        <v>320</v>
      </c>
      <c r="F19" s="64">
        <f t="shared" si="0"/>
        <v>0</v>
      </c>
      <c r="G19" s="64"/>
      <c r="H19" s="4">
        <v>1980</v>
      </c>
      <c r="I19" s="1">
        <f t="shared" ref="I19:I81" si="1">E19*30%+E19</f>
        <v>416</v>
      </c>
    </row>
    <row r="20" spans="2:9" ht="12.75" customHeight="1" x14ac:dyDescent="0.2">
      <c r="B20" s="69" t="s">
        <v>294</v>
      </c>
      <c r="C20" s="69" t="s">
        <v>292</v>
      </c>
      <c r="D20" s="58">
        <v>0</v>
      </c>
      <c r="E20" s="70">
        <v>3000</v>
      </c>
      <c r="F20" s="64">
        <f t="shared" si="0"/>
        <v>0</v>
      </c>
      <c r="G20" s="68"/>
      <c r="H20" s="4">
        <v>29900</v>
      </c>
      <c r="I20" s="1">
        <f t="shared" si="1"/>
        <v>3900</v>
      </c>
    </row>
    <row r="21" spans="2:9" ht="13.5" customHeight="1" x14ac:dyDescent="0.2">
      <c r="B21" s="69" t="s">
        <v>294</v>
      </c>
      <c r="C21" s="69" t="s">
        <v>280</v>
      </c>
      <c r="D21" s="58">
        <v>0</v>
      </c>
      <c r="E21" s="70">
        <v>85</v>
      </c>
      <c r="F21" s="64">
        <f t="shared" si="0"/>
        <v>0</v>
      </c>
      <c r="G21" s="68"/>
      <c r="H21" s="4">
        <v>2000</v>
      </c>
      <c r="I21" s="1">
        <f t="shared" si="1"/>
        <v>110.5</v>
      </c>
    </row>
    <row r="22" spans="2:9" ht="12.75" customHeight="1" x14ac:dyDescent="0.2">
      <c r="B22" s="69" t="s">
        <v>294</v>
      </c>
      <c r="C22" s="69" t="s">
        <v>281</v>
      </c>
      <c r="D22" s="58">
        <v>0</v>
      </c>
      <c r="E22" s="70">
        <v>70</v>
      </c>
      <c r="F22" s="64">
        <f t="shared" si="0"/>
        <v>0</v>
      </c>
      <c r="G22" s="68"/>
      <c r="H22" s="4">
        <v>980</v>
      </c>
      <c r="I22" s="1">
        <f t="shared" si="1"/>
        <v>91</v>
      </c>
    </row>
    <row r="23" spans="2:9" ht="12.75" customHeight="1" x14ac:dyDescent="0.2">
      <c r="B23" s="69" t="s">
        <v>294</v>
      </c>
      <c r="C23" s="69" t="s">
        <v>282</v>
      </c>
      <c r="D23" s="58">
        <v>0</v>
      </c>
      <c r="E23" s="70">
        <v>70</v>
      </c>
      <c r="F23" s="64">
        <f t="shared" si="0"/>
        <v>0</v>
      </c>
      <c r="G23" s="70"/>
      <c r="H23" s="4">
        <v>1300</v>
      </c>
      <c r="I23" s="1">
        <f t="shared" si="1"/>
        <v>91</v>
      </c>
    </row>
    <row r="24" spans="2:9" ht="11.25" customHeight="1" x14ac:dyDescent="0.2">
      <c r="B24" s="69" t="s">
        <v>294</v>
      </c>
      <c r="C24" s="69" t="s">
        <v>283</v>
      </c>
      <c r="D24" s="58">
        <v>0</v>
      </c>
      <c r="E24" s="70">
        <v>85</v>
      </c>
      <c r="F24" s="64">
        <f t="shared" si="0"/>
        <v>0</v>
      </c>
      <c r="G24" s="68"/>
      <c r="H24" s="4">
        <v>2600</v>
      </c>
      <c r="I24" s="1">
        <f t="shared" si="1"/>
        <v>110.5</v>
      </c>
    </row>
    <row r="25" spans="2:9" ht="12.75" customHeight="1" x14ac:dyDescent="0.2">
      <c r="B25" s="69" t="s">
        <v>294</v>
      </c>
      <c r="C25" s="51" t="s">
        <v>22</v>
      </c>
      <c r="D25" s="58">
        <v>0</v>
      </c>
      <c r="E25" s="79">
        <v>200</v>
      </c>
      <c r="F25" s="64">
        <f t="shared" si="0"/>
        <v>0</v>
      </c>
      <c r="G25" s="64"/>
      <c r="H25" s="4">
        <v>2600</v>
      </c>
      <c r="I25" s="1">
        <f t="shared" si="1"/>
        <v>260</v>
      </c>
    </row>
    <row r="26" spans="2:9" ht="12.75" customHeight="1" x14ac:dyDescent="0.2">
      <c r="B26" s="69" t="s">
        <v>294</v>
      </c>
      <c r="C26" s="51" t="s">
        <v>23</v>
      </c>
      <c r="D26" s="58">
        <v>0</v>
      </c>
      <c r="E26" s="79">
        <v>200</v>
      </c>
      <c r="F26" s="64">
        <f t="shared" si="0"/>
        <v>0</v>
      </c>
      <c r="G26" s="64"/>
      <c r="H26" s="4">
        <v>2370</v>
      </c>
      <c r="I26" s="1">
        <f t="shared" si="1"/>
        <v>260</v>
      </c>
    </row>
    <row r="27" spans="2:9" ht="12.75" customHeight="1" x14ac:dyDescent="0.2">
      <c r="B27" s="69" t="s">
        <v>294</v>
      </c>
      <c r="C27" s="51" t="s">
        <v>24</v>
      </c>
      <c r="D27" s="58">
        <v>0</v>
      </c>
      <c r="E27" s="79">
        <v>85</v>
      </c>
      <c r="F27" s="64">
        <f t="shared" si="0"/>
        <v>0</v>
      </c>
      <c r="G27" s="64"/>
      <c r="H27" s="4">
        <v>2300</v>
      </c>
      <c r="I27" s="1">
        <f t="shared" si="1"/>
        <v>110.5</v>
      </c>
    </row>
    <row r="28" spans="2:9" ht="12.75" customHeight="1" x14ac:dyDescent="0.2">
      <c r="B28" s="69" t="s">
        <v>294</v>
      </c>
      <c r="C28" s="51" t="s">
        <v>25</v>
      </c>
      <c r="D28" s="58">
        <v>0</v>
      </c>
      <c r="E28" s="79">
        <v>85</v>
      </c>
      <c r="F28" s="64">
        <f t="shared" si="0"/>
        <v>0</v>
      </c>
      <c r="G28" s="64"/>
      <c r="H28" s="4">
        <v>1040</v>
      </c>
      <c r="I28" s="1">
        <f t="shared" si="1"/>
        <v>110.5</v>
      </c>
    </row>
    <row r="29" spans="2:9" ht="12.75" customHeight="1" x14ac:dyDescent="0.2">
      <c r="B29" s="69" t="s">
        <v>294</v>
      </c>
      <c r="C29" s="51" t="s">
        <v>343</v>
      </c>
      <c r="D29" s="58">
        <v>0</v>
      </c>
      <c r="E29" s="79">
        <v>230</v>
      </c>
      <c r="F29" s="64">
        <f t="shared" si="0"/>
        <v>0</v>
      </c>
      <c r="G29" s="64"/>
      <c r="H29" s="4">
        <v>1600</v>
      </c>
      <c r="I29" s="1">
        <f t="shared" si="1"/>
        <v>299</v>
      </c>
    </row>
    <row r="30" spans="2:9" ht="12.75" customHeight="1" x14ac:dyDescent="0.2">
      <c r="B30" s="69" t="s">
        <v>294</v>
      </c>
      <c r="C30" s="51" t="s">
        <v>26</v>
      </c>
      <c r="D30" s="58">
        <v>0</v>
      </c>
      <c r="E30" s="79">
        <v>85</v>
      </c>
      <c r="F30" s="64">
        <f t="shared" si="0"/>
        <v>0</v>
      </c>
      <c r="G30" s="64"/>
      <c r="H30" s="4">
        <v>750</v>
      </c>
      <c r="I30" s="1">
        <f t="shared" si="1"/>
        <v>110.5</v>
      </c>
    </row>
    <row r="31" spans="2:9" ht="12.75" customHeight="1" x14ac:dyDescent="0.2">
      <c r="B31" s="69" t="s">
        <v>294</v>
      </c>
      <c r="C31" s="51" t="s">
        <v>27</v>
      </c>
      <c r="D31" s="58">
        <v>0</v>
      </c>
      <c r="E31" s="79">
        <v>70</v>
      </c>
      <c r="F31" s="64">
        <f t="shared" si="0"/>
        <v>0</v>
      </c>
      <c r="G31" s="64"/>
      <c r="H31" s="4">
        <v>1800</v>
      </c>
      <c r="I31" s="1">
        <f t="shared" si="1"/>
        <v>91</v>
      </c>
    </row>
    <row r="32" spans="2:9" ht="12.75" customHeight="1" x14ac:dyDescent="0.2">
      <c r="B32" s="69" t="s">
        <v>294</v>
      </c>
      <c r="C32" s="51" t="s">
        <v>28</v>
      </c>
      <c r="D32" s="58">
        <v>0</v>
      </c>
      <c r="E32" s="79">
        <v>70</v>
      </c>
      <c r="F32" s="64">
        <f t="shared" si="0"/>
        <v>0</v>
      </c>
      <c r="G32" s="64"/>
      <c r="H32" s="4">
        <v>1800</v>
      </c>
      <c r="I32" s="1">
        <f t="shared" si="1"/>
        <v>91</v>
      </c>
    </row>
    <row r="33" spans="2:9" ht="12.75" customHeight="1" x14ac:dyDescent="0.2">
      <c r="B33" s="69" t="s">
        <v>294</v>
      </c>
      <c r="C33" s="51" t="s">
        <v>293</v>
      </c>
      <c r="D33" s="58">
        <v>0</v>
      </c>
      <c r="E33" s="79">
        <v>65</v>
      </c>
      <c r="F33" s="64">
        <f t="shared" si="0"/>
        <v>0</v>
      </c>
      <c r="G33" s="64"/>
      <c r="H33" s="4">
        <v>900</v>
      </c>
      <c r="I33" s="1">
        <f t="shared" si="1"/>
        <v>84.5</v>
      </c>
    </row>
    <row r="34" spans="2:9" ht="12.75" customHeight="1" x14ac:dyDescent="0.2">
      <c r="B34" s="69" t="s">
        <v>294</v>
      </c>
      <c r="C34" s="51" t="s">
        <v>332</v>
      </c>
      <c r="D34" s="58">
        <v>0</v>
      </c>
      <c r="E34" s="79">
        <v>65</v>
      </c>
      <c r="F34" s="64">
        <f t="shared" si="0"/>
        <v>0</v>
      </c>
      <c r="G34" s="64"/>
      <c r="H34" s="4">
        <v>600</v>
      </c>
      <c r="I34" s="1">
        <f t="shared" si="1"/>
        <v>84.5</v>
      </c>
    </row>
    <row r="35" spans="2:9" ht="12.75" customHeight="1" x14ac:dyDescent="0.2">
      <c r="B35" s="69" t="s">
        <v>294</v>
      </c>
      <c r="C35" s="51" t="s">
        <v>30</v>
      </c>
      <c r="D35" s="58">
        <v>0</v>
      </c>
      <c r="E35" s="79">
        <v>65</v>
      </c>
      <c r="F35" s="64">
        <f t="shared" si="0"/>
        <v>0</v>
      </c>
      <c r="G35" s="64"/>
      <c r="H35" s="4">
        <v>570</v>
      </c>
      <c r="I35" s="1">
        <f t="shared" si="1"/>
        <v>84.5</v>
      </c>
    </row>
    <row r="36" spans="2:9" ht="12.75" customHeight="1" x14ac:dyDescent="0.2">
      <c r="B36" s="69" t="s">
        <v>294</v>
      </c>
      <c r="C36" s="51" t="s">
        <v>31</v>
      </c>
      <c r="D36" s="58">
        <v>0</v>
      </c>
      <c r="E36" s="79">
        <v>65</v>
      </c>
      <c r="F36" s="64">
        <f t="shared" si="0"/>
        <v>0</v>
      </c>
      <c r="G36" s="64"/>
      <c r="H36" s="4">
        <v>890</v>
      </c>
      <c r="I36" s="1">
        <f t="shared" si="1"/>
        <v>84.5</v>
      </c>
    </row>
    <row r="37" spans="2:9" ht="12.75" customHeight="1" x14ac:dyDescent="0.2">
      <c r="B37" s="69" t="s">
        <v>294</v>
      </c>
      <c r="C37" s="51" t="s">
        <v>32</v>
      </c>
      <c r="D37" s="58">
        <v>0</v>
      </c>
      <c r="E37" s="79">
        <v>65</v>
      </c>
      <c r="F37" s="64">
        <f t="shared" si="0"/>
        <v>0</v>
      </c>
      <c r="G37" s="64"/>
      <c r="H37" s="4">
        <v>890</v>
      </c>
      <c r="I37" s="1">
        <f t="shared" si="1"/>
        <v>84.5</v>
      </c>
    </row>
    <row r="38" spans="2:9" ht="12.75" customHeight="1" x14ac:dyDescent="0.2">
      <c r="B38" s="69" t="s">
        <v>294</v>
      </c>
      <c r="C38" s="51" t="s">
        <v>33</v>
      </c>
      <c r="D38" s="58">
        <v>0</v>
      </c>
      <c r="E38" s="79">
        <v>65</v>
      </c>
      <c r="F38" s="64">
        <f t="shared" si="0"/>
        <v>0</v>
      </c>
      <c r="G38" s="64"/>
      <c r="H38" s="4">
        <v>670</v>
      </c>
      <c r="I38" s="1">
        <f t="shared" si="1"/>
        <v>84.5</v>
      </c>
    </row>
    <row r="39" spans="2:9" ht="12.75" customHeight="1" x14ac:dyDescent="0.2">
      <c r="B39" s="69" t="s">
        <v>294</v>
      </c>
      <c r="C39" s="66" t="s">
        <v>342</v>
      </c>
      <c r="D39" s="58">
        <v>0</v>
      </c>
      <c r="E39" s="79">
        <v>90</v>
      </c>
      <c r="F39" s="64">
        <f t="shared" si="0"/>
        <v>0</v>
      </c>
      <c r="G39" s="64"/>
      <c r="H39" s="4">
        <v>950</v>
      </c>
      <c r="I39" s="1">
        <f t="shared" si="1"/>
        <v>117</v>
      </c>
    </row>
    <row r="40" spans="2:9" ht="12.75" customHeight="1" x14ac:dyDescent="0.2">
      <c r="B40" s="69" t="s">
        <v>294</v>
      </c>
      <c r="C40" s="51" t="s">
        <v>34</v>
      </c>
      <c r="D40" s="58">
        <v>0</v>
      </c>
      <c r="E40" s="79">
        <v>65</v>
      </c>
      <c r="F40" s="64">
        <f t="shared" si="0"/>
        <v>0</v>
      </c>
      <c r="G40" s="64"/>
      <c r="H40" s="4">
        <v>670</v>
      </c>
      <c r="I40" s="1">
        <f t="shared" si="1"/>
        <v>84.5</v>
      </c>
    </row>
    <row r="41" spans="2:9" ht="12.75" customHeight="1" x14ac:dyDescent="0.2">
      <c r="B41" s="69" t="s">
        <v>294</v>
      </c>
      <c r="C41" s="72" t="s">
        <v>317</v>
      </c>
      <c r="D41" s="58">
        <v>0</v>
      </c>
      <c r="E41" s="78">
        <v>105</v>
      </c>
      <c r="F41" s="64">
        <f t="shared" si="0"/>
        <v>0</v>
      </c>
      <c r="G41" s="64"/>
      <c r="H41" s="74">
        <v>1200</v>
      </c>
      <c r="I41" s="1">
        <f t="shared" si="1"/>
        <v>136.5</v>
      </c>
    </row>
    <row r="42" spans="2:9" ht="6.6" customHeight="1" x14ac:dyDescent="0.2">
      <c r="B42" s="65"/>
      <c r="C42" s="65"/>
      <c r="D42" s="58">
        <v>0</v>
      </c>
      <c r="E42" s="84"/>
      <c r="F42" s="64">
        <f t="shared" si="0"/>
        <v>0</v>
      </c>
      <c r="G42" s="64"/>
      <c r="H42" s="4"/>
      <c r="I42" s="1">
        <f t="shared" si="1"/>
        <v>0</v>
      </c>
    </row>
    <row r="43" spans="2:9" ht="12.75" customHeight="1" x14ac:dyDescent="0.2">
      <c r="B43" s="51" t="s">
        <v>295</v>
      </c>
      <c r="C43" s="51" t="s">
        <v>35</v>
      </c>
      <c r="D43" s="58">
        <v>0</v>
      </c>
      <c r="E43" s="79">
        <v>400</v>
      </c>
      <c r="F43" s="64">
        <f t="shared" si="0"/>
        <v>0</v>
      </c>
      <c r="G43" s="64"/>
      <c r="H43" s="4">
        <v>5200</v>
      </c>
      <c r="I43" s="1">
        <f t="shared" si="1"/>
        <v>520</v>
      </c>
    </row>
    <row r="44" spans="2:9" ht="12.75" customHeight="1" x14ac:dyDescent="0.2">
      <c r="B44" s="51" t="s">
        <v>295</v>
      </c>
      <c r="C44" s="77" t="s">
        <v>36</v>
      </c>
      <c r="D44" s="58">
        <v>0</v>
      </c>
      <c r="E44" s="79">
        <v>350</v>
      </c>
      <c r="F44" s="64">
        <f t="shared" si="0"/>
        <v>0</v>
      </c>
      <c r="G44" s="64"/>
      <c r="H44" s="4">
        <v>3990</v>
      </c>
      <c r="I44" s="1">
        <f t="shared" si="1"/>
        <v>455</v>
      </c>
    </row>
    <row r="45" spans="2:9" ht="12.75" customHeight="1" x14ac:dyDescent="0.2">
      <c r="B45" s="51" t="s">
        <v>295</v>
      </c>
      <c r="C45" s="51" t="s">
        <v>37</v>
      </c>
      <c r="D45" s="58">
        <v>0</v>
      </c>
      <c r="E45" s="79">
        <v>550</v>
      </c>
      <c r="F45" s="64">
        <f t="shared" si="0"/>
        <v>0</v>
      </c>
      <c r="G45" s="64"/>
      <c r="H45" s="4">
        <v>9800</v>
      </c>
      <c r="I45" s="1">
        <f t="shared" si="1"/>
        <v>715</v>
      </c>
    </row>
    <row r="46" spans="2:9" ht="12.75" customHeight="1" x14ac:dyDescent="0.2">
      <c r="B46" s="51" t="s">
        <v>295</v>
      </c>
      <c r="C46" s="51" t="s">
        <v>38</v>
      </c>
      <c r="D46" s="58">
        <v>0</v>
      </c>
      <c r="E46" s="79">
        <v>550</v>
      </c>
      <c r="F46" s="64">
        <f t="shared" si="0"/>
        <v>0</v>
      </c>
      <c r="G46" s="64"/>
      <c r="H46" s="4">
        <v>6900</v>
      </c>
      <c r="I46" s="1">
        <f t="shared" si="1"/>
        <v>715</v>
      </c>
    </row>
    <row r="47" spans="2:9" ht="12.75" customHeight="1" x14ac:dyDescent="0.2">
      <c r="B47" s="51" t="s">
        <v>295</v>
      </c>
      <c r="C47" s="51" t="s">
        <v>39</v>
      </c>
      <c r="D47" s="58">
        <v>0</v>
      </c>
      <c r="E47" s="79">
        <v>550</v>
      </c>
      <c r="F47" s="64">
        <f t="shared" si="0"/>
        <v>0</v>
      </c>
      <c r="G47" s="64"/>
      <c r="H47" s="4">
        <v>6900</v>
      </c>
      <c r="I47" s="1">
        <f t="shared" si="1"/>
        <v>715</v>
      </c>
    </row>
    <row r="48" spans="2:9" ht="12.75" customHeight="1" x14ac:dyDescent="0.2">
      <c r="B48" s="51" t="s">
        <v>295</v>
      </c>
      <c r="C48" s="51" t="s">
        <v>381</v>
      </c>
      <c r="D48" s="58">
        <v>0</v>
      </c>
      <c r="E48" s="79">
        <v>550</v>
      </c>
      <c r="F48" s="64">
        <f t="shared" ref="F48" si="2">D48*E48</f>
        <v>0</v>
      </c>
      <c r="G48" s="64"/>
      <c r="H48" s="4">
        <v>6900</v>
      </c>
    </row>
    <row r="49" spans="2:9" ht="12.75" customHeight="1" x14ac:dyDescent="0.2">
      <c r="B49" s="51" t="s">
        <v>295</v>
      </c>
      <c r="C49" s="51" t="s">
        <v>40</v>
      </c>
      <c r="D49" s="58">
        <v>0</v>
      </c>
      <c r="E49" s="79">
        <v>550</v>
      </c>
      <c r="F49" s="64">
        <f t="shared" si="0"/>
        <v>0</v>
      </c>
      <c r="G49" s="64"/>
      <c r="H49" s="4">
        <v>5900</v>
      </c>
      <c r="I49" s="1">
        <f t="shared" si="1"/>
        <v>715</v>
      </c>
    </row>
    <row r="50" spans="2:9" ht="12.75" customHeight="1" x14ac:dyDescent="0.2">
      <c r="B50" s="51" t="s">
        <v>295</v>
      </c>
      <c r="C50" s="51" t="s">
        <v>41</v>
      </c>
      <c r="D50" s="58">
        <v>0</v>
      </c>
      <c r="E50" s="79">
        <v>340</v>
      </c>
      <c r="F50" s="64">
        <f t="shared" si="0"/>
        <v>0</v>
      </c>
      <c r="G50" s="64"/>
      <c r="H50" s="4">
        <v>1530</v>
      </c>
      <c r="I50" s="1">
        <f t="shared" si="1"/>
        <v>442</v>
      </c>
    </row>
    <row r="51" spans="2:9" ht="12.75" customHeight="1" x14ac:dyDescent="0.2">
      <c r="B51" s="51" t="s">
        <v>295</v>
      </c>
      <c r="C51" s="51" t="s">
        <v>42</v>
      </c>
      <c r="D51" s="58">
        <v>0</v>
      </c>
      <c r="E51" s="79">
        <v>500</v>
      </c>
      <c r="F51" s="64">
        <f t="shared" si="0"/>
        <v>0</v>
      </c>
      <c r="G51" s="64"/>
      <c r="H51" s="4">
        <v>6900</v>
      </c>
      <c r="I51" s="1">
        <f t="shared" si="1"/>
        <v>650</v>
      </c>
    </row>
    <row r="52" spans="2:9" ht="12.75" customHeight="1" x14ac:dyDescent="0.2">
      <c r="B52" s="51" t="s">
        <v>295</v>
      </c>
      <c r="C52" s="51" t="s">
        <v>299</v>
      </c>
      <c r="D52" s="58">
        <v>0</v>
      </c>
      <c r="E52" s="79">
        <v>500</v>
      </c>
      <c r="F52" s="64">
        <f t="shared" si="0"/>
        <v>0</v>
      </c>
      <c r="G52" s="64"/>
      <c r="H52" s="4">
        <v>4990</v>
      </c>
      <c r="I52" s="1">
        <f t="shared" si="1"/>
        <v>650</v>
      </c>
    </row>
    <row r="53" spans="2:9" ht="12.75" customHeight="1" x14ac:dyDescent="0.2">
      <c r="B53" s="51" t="s">
        <v>295</v>
      </c>
      <c r="C53" s="51" t="s">
        <v>43</v>
      </c>
      <c r="D53" s="58">
        <v>0</v>
      </c>
      <c r="E53" s="79">
        <v>150</v>
      </c>
      <c r="F53" s="64">
        <f t="shared" si="0"/>
        <v>0</v>
      </c>
      <c r="G53" s="64"/>
      <c r="H53" s="4">
        <v>3000</v>
      </c>
      <c r="I53" s="1">
        <f t="shared" si="1"/>
        <v>195</v>
      </c>
    </row>
    <row r="54" spans="2:9" ht="12.75" customHeight="1" x14ac:dyDescent="0.2">
      <c r="B54" s="51" t="s">
        <v>295</v>
      </c>
      <c r="C54" s="51" t="s">
        <v>44</v>
      </c>
      <c r="D54" s="58">
        <v>0</v>
      </c>
      <c r="E54" s="79">
        <v>150</v>
      </c>
      <c r="F54" s="64">
        <f t="shared" si="0"/>
        <v>0</v>
      </c>
      <c r="G54" s="64"/>
      <c r="H54" s="4">
        <v>3000</v>
      </c>
      <c r="I54" s="1">
        <f t="shared" si="1"/>
        <v>195</v>
      </c>
    </row>
    <row r="55" spans="2:9" ht="12.75" customHeight="1" x14ac:dyDescent="0.2">
      <c r="B55" s="51" t="s">
        <v>295</v>
      </c>
      <c r="C55" s="51" t="s">
        <v>45</v>
      </c>
      <c r="D55" s="58">
        <v>0</v>
      </c>
      <c r="E55" s="79">
        <v>45</v>
      </c>
      <c r="F55" s="64">
        <f t="shared" si="0"/>
        <v>0</v>
      </c>
      <c r="G55" s="64"/>
      <c r="H55" s="4">
        <v>650</v>
      </c>
      <c r="I55" s="1">
        <f t="shared" si="1"/>
        <v>58.5</v>
      </c>
    </row>
    <row r="56" spans="2:9" ht="12.75" customHeight="1" x14ac:dyDescent="0.2">
      <c r="B56" s="51" t="s">
        <v>295</v>
      </c>
      <c r="C56" s="51" t="s">
        <v>335</v>
      </c>
      <c r="D56" s="58">
        <v>0</v>
      </c>
      <c r="E56" s="79">
        <v>50</v>
      </c>
      <c r="F56" s="64">
        <f t="shared" si="0"/>
        <v>0</v>
      </c>
      <c r="G56" s="64"/>
      <c r="H56" s="4">
        <v>900</v>
      </c>
      <c r="I56" s="1">
        <f t="shared" si="1"/>
        <v>65</v>
      </c>
    </row>
    <row r="57" spans="2:9" ht="12.75" customHeight="1" x14ac:dyDescent="0.2">
      <c r="B57" s="51" t="s">
        <v>295</v>
      </c>
      <c r="C57" s="51" t="s">
        <v>46</v>
      </c>
      <c r="D57" s="58">
        <v>0</v>
      </c>
      <c r="E57" s="79">
        <v>60</v>
      </c>
      <c r="F57" s="64">
        <f t="shared" si="0"/>
        <v>0</v>
      </c>
      <c r="G57" s="64"/>
      <c r="H57" s="4">
        <v>1300</v>
      </c>
      <c r="I57" s="1">
        <f t="shared" si="1"/>
        <v>78</v>
      </c>
    </row>
    <row r="58" spans="2:9" ht="12.75" customHeight="1" x14ac:dyDescent="0.2">
      <c r="B58" s="51" t="s">
        <v>295</v>
      </c>
      <c r="C58" s="51" t="s">
        <v>47</v>
      </c>
      <c r="D58" s="58">
        <v>0</v>
      </c>
      <c r="E58" s="79">
        <v>350</v>
      </c>
      <c r="F58" s="64">
        <f t="shared" si="0"/>
        <v>0</v>
      </c>
      <c r="G58" s="64"/>
      <c r="H58" s="4">
        <v>5000</v>
      </c>
      <c r="I58" s="1">
        <f t="shared" si="1"/>
        <v>455</v>
      </c>
    </row>
    <row r="59" spans="2:9" ht="12.75" customHeight="1" x14ac:dyDescent="0.2">
      <c r="B59" s="51" t="s">
        <v>295</v>
      </c>
      <c r="C59" s="51" t="s">
        <v>48</v>
      </c>
      <c r="D59" s="58">
        <v>0</v>
      </c>
      <c r="E59" s="79">
        <v>50</v>
      </c>
      <c r="F59" s="64">
        <f t="shared" si="0"/>
        <v>0</v>
      </c>
      <c r="G59" s="4"/>
      <c r="H59" s="4">
        <v>390</v>
      </c>
      <c r="I59" s="1">
        <f t="shared" si="1"/>
        <v>65</v>
      </c>
    </row>
    <row r="60" spans="2:9" ht="12.75" customHeight="1" x14ac:dyDescent="0.2">
      <c r="B60" s="51" t="s">
        <v>295</v>
      </c>
      <c r="C60" s="51" t="s">
        <v>49</v>
      </c>
      <c r="D60" s="58">
        <v>0</v>
      </c>
      <c r="E60" s="79">
        <v>370</v>
      </c>
      <c r="F60" s="64">
        <f t="shared" si="0"/>
        <v>0</v>
      </c>
      <c r="G60" s="64"/>
      <c r="H60" s="4">
        <v>1100</v>
      </c>
      <c r="I60" s="1">
        <f t="shared" si="1"/>
        <v>481</v>
      </c>
    </row>
    <row r="61" spans="2:9" ht="12.75" customHeight="1" x14ac:dyDescent="0.2">
      <c r="B61" s="51" t="s">
        <v>295</v>
      </c>
      <c r="C61" s="51" t="s">
        <v>50</v>
      </c>
      <c r="D61" s="58">
        <v>0</v>
      </c>
      <c r="E61" s="79">
        <v>75</v>
      </c>
      <c r="F61" s="64">
        <f t="shared" si="0"/>
        <v>0</v>
      </c>
      <c r="G61" s="64"/>
      <c r="H61" s="4">
        <v>600</v>
      </c>
      <c r="I61" s="1">
        <f t="shared" si="1"/>
        <v>97.5</v>
      </c>
    </row>
    <row r="62" spans="2:9" ht="12.75" customHeight="1" x14ac:dyDescent="0.2">
      <c r="B62" s="51" t="s">
        <v>295</v>
      </c>
      <c r="C62" s="51" t="s">
        <v>333</v>
      </c>
      <c r="D62" s="58">
        <v>0</v>
      </c>
      <c r="E62" s="79">
        <v>55</v>
      </c>
      <c r="F62" s="64">
        <f t="shared" si="0"/>
        <v>0</v>
      </c>
      <c r="G62" s="64"/>
      <c r="H62" s="4">
        <v>400</v>
      </c>
      <c r="I62" s="1">
        <f t="shared" si="1"/>
        <v>71.5</v>
      </c>
    </row>
    <row r="63" spans="2:9" ht="12.75" customHeight="1" x14ac:dyDescent="0.2">
      <c r="B63" s="51" t="s">
        <v>295</v>
      </c>
      <c r="C63" s="51" t="s">
        <v>51</v>
      </c>
      <c r="D63" s="58">
        <v>0</v>
      </c>
      <c r="E63" s="79">
        <v>55</v>
      </c>
      <c r="F63" s="64">
        <f t="shared" si="0"/>
        <v>0</v>
      </c>
      <c r="G63" s="64"/>
      <c r="H63" s="4">
        <v>620</v>
      </c>
      <c r="I63" s="1">
        <f t="shared" si="1"/>
        <v>71.5</v>
      </c>
    </row>
    <row r="64" spans="2:9" ht="12.75" customHeight="1" x14ac:dyDescent="0.2">
      <c r="B64" s="51" t="s">
        <v>295</v>
      </c>
      <c r="C64" s="51" t="s">
        <v>334</v>
      </c>
      <c r="D64" s="58">
        <v>0</v>
      </c>
      <c r="E64" s="79">
        <v>55</v>
      </c>
      <c r="F64" s="64">
        <f t="shared" si="0"/>
        <v>0</v>
      </c>
      <c r="G64" s="64"/>
      <c r="H64" s="4">
        <v>620</v>
      </c>
      <c r="I64" s="1">
        <f t="shared" si="1"/>
        <v>71.5</v>
      </c>
    </row>
    <row r="65" spans="2:9" ht="12.75" customHeight="1" x14ac:dyDescent="0.2">
      <c r="B65" s="51" t="s">
        <v>295</v>
      </c>
      <c r="C65" s="51" t="s">
        <v>52</v>
      </c>
      <c r="D65" s="58">
        <v>0</v>
      </c>
      <c r="E65" s="79">
        <v>50</v>
      </c>
      <c r="F65" s="64">
        <f t="shared" si="0"/>
        <v>0</v>
      </c>
      <c r="G65" s="64"/>
      <c r="H65" s="44">
        <v>1100</v>
      </c>
      <c r="I65" s="1">
        <f t="shared" si="1"/>
        <v>65</v>
      </c>
    </row>
    <row r="66" spans="2:9" ht="12.75" customHeight="1" x14ac:dyDescent="0.2">
      <c r="B66" s="51" t="s">
        <v>295</v>
      </c>
      <c r="C66" s="51" t="s">
        <v>53</v>
      </c>
      <c r="D66" s="58">
        <v>0</v>
      </c>
      <c r="E66" s="79">
        <v>55</v>
      </c>
      <c r="F66" s="64">
        <f t="shared" si="0"/>
        <v>0</v>
      </c>
      <c r="G66" s="64"/>
      <c r="H66" s="44">
        <v>1380</v>
      </c>
      <c r="I66" s="1">
        <f t="shared" si="1"/>
        <v>71.5</v>
      </c>
    </row>
    <row r="67" spans="2:9" ht="12.75" customHeight="1" x14ac:dyDescent="0.2">
      <c r="B67" s="51" t="s">
        <v>295</v>
      </c>
      <c r="C67" s="51" t="s">
        <v>54</v>
      </c>
      <c r="D67" s="58">
        <v>0</v>
      </c>
      <c r="E67" s="79">
        <v>170</v>
      </c>
      <c r="F67" s="64">
        <f t="shared" si="0"/>
        <v>0</v>
      </c>
      <c r="G67" s="64"/>
      <c r="H67" s="44">
        <v>4990</v>
      </c>
      <c r="I67" s="1">
        <f t="shared" si="1"/>
        <v>221</v>
      </c>
    </row>
    <row r="68" spans="2:9" ht="12.75" customHeight="1" x14ac:dyDescent="0.2">
      <c r="B68" s="66" t="s">
        <v>295</v>
      </c>
      <c r="C68" s="66" t="s">
        <v>346</v>
      </c>
      <c r="D68" s="58">
        <v>0</v>
      </c>
      <c r="E68" s="79">
        <v>300</v>
      </c>
      <c r="F68" s="64">
        <f t="shared" si="0"/>
        <v>0</v>
      </c>
      <c r="G68" s="64"/>
      <c r="H68" s="44">
        <v>4900</v>
      </c>
      <c r="I68" s="1">
        <f t="shared" si="1"/>
        <v>390</v>
      </c>
    </row>
    <row r="69" spans="2:9" ht="12.75" customHeight="1" x14ac:dyDescent="0.2">
      <c r="B69" s="66" t="s">
        <v>295</v>
      </c>
      <c r="C69" s="66" t="s">
        <v>349</v>
      </c>
      <c r="D69" s="58">
        <v>0</v>
      </c>
      <c r="E69" s="79">
        <v>300</v>
      </c>
      <c r="F69" s="64">
        <f t="shared" si="0"/>
        <v>0</v>
      </c>
      <c r="G69" s="64"/>
      <c r="H69" s="44">
        <v>4900</v>
      </c>
      <c r="I69" s="1">
        <f t="shared" si="1"/>
        <v>390</v>
      </c>
    </row>
    <row r="70" spans="2:9" ht="12.75" customHeight="1" x14ac:dyDescent="0.2">
      <c r="B70" s="51" t="s">
        <v>295</v>
      </c>
      <c r="C70" s="51" t="s">
        <v>331</v>
      </c>
      <c r="D70" s="58">
        <v>0</v>
      </c>
      <c r="E70" s="79">
        <v>150</v>
      </c>
      <c r="F70" s="64">
        <f t="shared" si="0"/>
        <v>0</v>
      </c>
      <c r="G70" s="64"/>
      <c r="H70" s="4">
        <v>4000</v>
      </c>
      <c r="I70" s="1">
        <f t="shared" si="1"/>
        <v>195</v>
      </c>
    </row>
    <row r="71" spans="2:9" ht="12.75" customHeight="1" x14ac:dyDescent="0.2">
      <c r="B71" s="51" t="s">
        <v>295</v>
      </c>
      <c r="C71" s="51" t="s">
        <v>350</v>
      </c>
      <c r="D71" s="58">
        <v>0</v>
      </c>
      <c r="E71" s="79">
        <v>150</v>
      </c>
      <c r="F71" s="64">
        <f t="shared" si="0"/>
        <v>0</v>
      </c>
      <c r="G71" s="64"/>
      <c r="H71" s="4">
        <v>4000</v>
      </c>
      <c r="I71" s="1">
        <f t="shared" si="1"/>
        <v>195</v>
      </c>
    </row>
    <row r="72" spans="2:9" ht="12.75" customHeight="1" x14ac:dyDescent="0.2">
      <c r="B72" s="51" t="s">
        <v>295</v>
      </c>
      <c r="C72" s="51" t="s">
        <v>55</v>
      </c>
      <c r="D72" s="58">
        <v>0</v>
      </c>
      <c r="E72" s="79">
        <v>90</v>
      </c>
      <c r="F72" s="64">
        <f t="shared" si="0"/>
        <v>0</v>
      </c>
      <c r="G72" s="64"/>
      <c r="H72" s="4">
        <v>3000</v>
      </c>
      <c r="I72" s="1">
        <f t="shared" si="1"/>
        <v>117</v>
      </c>
    </row>
    <row r="73" spans="2:9" ht="12.75" customHeight="1" x14ac:dyDescent="0.2">
      <c r="B73" s="51" t="s">
        <v>295</v>
      </c>
      <c r="C73" s="51" t="s">
        <v>56</v>
      </c>
      <c r="D73" s="58">
        <v>0</v>
      </c>
      <c r="E73" s="79">
        <v>85</v>
      </c>
      <c r="F73" s="64">
        <f t="shared" si="0"/>
        <v>0</v>
      </c>
      <c r="G73" s="64"/>
      <c r="H73" s="4">
        <v>1700</v>
      </c>
      <c r="I73" s="1">
        <f t="shared" si="1"/>
        <v>110.5</v>
      </c>
    </row>
    <row r="74" spans="2:9" ht="12.75" customHeight="1" x14ac:dyDescent="0.2">
      <c r="B74" s="51" t="s">
        <v>295</v>
      </c>
      <c r="C74" s="51" t="s">
        <v>57</v>
      </c>
      <c r="D74" s="58">
        <v>0</v>
      </c>
      <c r="E74" s="79">
        <v>70</v>
      </c>
      <c r="F74" s="64">
        <f t="shared" si="0"/>
        <v>0</v>
      </c>
      <c r="G74" s="64"/>
      <c r="H74" s="4">
        <v>1500</v>
      </c>
      <c r="I74" s="1">
        <f t="shared" si="1"/>
        <v>91</v>
      </c>
    </row>
    <row r="75" spans="2:9" ht="12.75" customHeight="1" x14ac:dyDescent="0.2">
      <c r="B75" s="51" t="s">
        <v>295</v>
      </c>
      <c r="C75" s="51" t="s">
        <v>58</v>
      </c>
      <c r="D75" s="58">
        <v>0</v>
      </c>
      <c r="E75" s="79">
        <v>65</v>
      </c>
      <c r="F75" s="64">
        <f t="shared" si="0"/>
        <v>0</v>
      </c>
      <c r="G75" s="64"/>
      <c r="H75" s="4">
        <v>1100</v>
      </c>
      <c r="I75" s="1">
        <f t="shared" si="1"/>
        <v>84.5</v>
      </c>
    </row>
    <row r="76" spans="2:9" ht="12.75" customHeight="1" x14ac:dyDescent="0.2">
      <c r="B76" s="51" t="s">
        <v>295</v>
      </c>
      <c r="C76" s="51" t="s">
        <v>59</v>
      </c>
      <c r="D76" s="58">
        <v>0</v>
      </c>
      <c r="E76" s="79">
        <v>200</v>
      </c>
      <c r="F76" s="64">
        <f t="shared" si="0"/>
        <v>0</v>
      </c>
      <c r="G76" s="64"/>
      <c r="H76" s="4">
        <v>6300</v>
      </c>
      <c r="I76" s="1">
        <f t="shared" si="1"/>
        <v>260</v>
      </c>
    </row>
    <row r="77" spans="2:9" ht="12.75" customHeight="1" x14ac:dyDescent="0.2">
      <c r="B77" s="51" t="s">
        <v>295</v>
      </c>
      <c r="C77" s="51" t="s">
        <v>60</v>
      </c>
      <c r="D77" s="58">
        <v>0</v>
      </c>
      <c r="E77" s="79">
        <v>170</v>
      </c>
      <c r="F77" s="64">
        <f t="shared" si="0"/>
        <v>0</v>
      </c>
      <c r="G77" s="64"/>
      <c r="H77" s="4">
        <v>4000</v>
      </c>
      <c r="I77" s="1">
        <f t="shared" si="1"/>
        <v>221</v>
      </c>
    </row>
    <row r="78" spans="2:9" ht="12.75" customHeight="1" x14ac:dyDescent="0.2">
      <c r="B78" s="51" t="s">
        <v>295</v>
      </c>
      <c r="C78" s="51" t="s">
        <v>61</v>
      </c>
      <c r="D78" s="58">
        <v>0</v>
      </c>
      <c r="E78" s="79">
        <v>150</v>
      </c>
      <c r="F78" s="64">
        <f t="shared" si="0"/>
        <v>0</v>
      </c>
      <c r="G78" s="64"/>
      <c r="H78" s="4">
        <v>3200</v>
      </c>
      <c r="I78" s="1">
        <f t="shared" si="1"/>
        <v>195</v>
      </c>
    </row>
    <row r="79" spans="2:9" ht="12.75" customHeight="1" x14ac:dyDescent="0.2">
      <c r="B79" s="51" t="s">
        <v>295</v>
      </c>
      <c r="C79" s="51" t="s">
        <v>62</v>
      </c>
      <c r="D79" s="58">
        <v>0</v>
      </c>
      <c r="E79" s="79">
        <v>130</v>
      </c>
      <c r="F79" s="64">
        <f t="shared" si="0"/>
        <v>0</v>
      </c>
      <c r="G79" s="64"/>
      <c r="H79" s="4">
        <v>2200</v>
      </c>
      <c r="I79" s="1">
        <f t="shared" si="1"/>
        <v>169</v>
      </c>
    </row>
    <row r="80" spans="2:9" ht="12.75" customHeight="1" x14ac:dyDescent="0.2">
      <c r="B80" s="51" t="s">
        <v>295</v>
      </c>
      <c r="C80" s="51" t="s">
        <v>63</v>
      </c>
      <c r="D80" s="58">
        <v>0</v>
      </c>
      <c r="E80" s="79">
        <v>80</v>
      </c>
      <c r="F80" s="64">
        <f t="shared" si="0"/>
        <v>0</v>
      </c>
      <c r="G80" s="64"/>
      <c r="H80" s="4">
        <v>1900</v>
      </c>
      <c r="I80" s="1">
        <f t="shared" si="1"/>
        <v>104</v>
      </c>
    </row>
    <row r="81" spans="2:9" ht="12.75" customHeight="1" x14ac:dyDescent="0.2">
      <c r="B81" s="51" t="s">
        <v>295</v>
      </c>
      <c r="C81" s="51" t="s">
        <v>64</v>
      </c>
      <c r="D81" s="58">
        <v>0</v>
      </c>
      <c r="E81" s="79">
        <v>80</v>
      </c>
      <c r="F81" s="64">
        <f t="shared" ref="F81:F146" si="3">D81*E81</f>
        <v>0</v>
      </c>
      <c r="G81" s="64"/>
      <c r="H81" s="4">
        <v>1400</v>
      </c>
      <c r="I81" s="1">
        <f t="shared" si="1"/>
        <v>104</v>
      </c>
    </row>
    <row r="82" spans="2:9" ht="12.75" customHeight="1" x14ac:dyDescent="0.2">
      <c r="B82" s="51" t="s">
        <v>295</v>
      </c>
      <c r="C82" s="51" t="s">
        <v>65</v>
      </c>
      <c r="D82" s="58">
        <v>0</v>
      </c>
      <c r="E82" s="79">
        <v>80</v>
      </c>
      <c r="F82" s="64">
        <f t="shared" si="3"/>
        <v>0</v>
      </c>
      <c r="G82" s="64"/>
      <c r="H82" s="4">
        <v>1400</v>
      </c>
      <c r="I82" s="1">
        <f t="shared" ref="I82:I147" si="4">E82*30%+E82</f>
        <v>104</v>
      </c>
    </row>
    <row r="83" spans="2:9" ht="12.75" customHeight="1" x14ac:dyDescent="0.2">
      <c r="B83" s="51" t="s">
        <v>295</v>
      </c>
      <c r="C83" s="51" t="s">
        <v>66</v>
      </c>
      <c r="D83" s="58">
        <v>0</v>
      </c>
      <c r="E83" s="79">
        <v>55</v>
      </c>
      <c r="F83" s="64">
        <f t="shared" si="3"/>
        <v>0</v>
      </c>
      <c r="G83" s="64"/>
      <c r="H83" s="4">
        <v>900</v>
      </c>
      <c r="I83" s="1">
        <f t="shared" si="4"/>
        <v>71.5</v>
      </c>
    </row>
    <row r="84" spans="2:9" ht="12.75" customHeight="1" x14ac:dyDescent="0.2">
      <c r="B84" s="51" t="s">
        <v>295</v>
      </c>
      <c r="C84" s="51" t="s">
        <v>67</v>
      </c>
      <c r="D84" s="58">
        <v>0</v>
      </c>
      <c r="E84" s="79">
        <v>40</v>
      </c>
      <c r="F84" s="64">
        <f t="shared" si="3"/>
        <v>0</v>
      </c>
      <c r="G84" s="64"/>
      <c r="H84" s="4">
        <v>820</v>
      </c>
      <c r="I84" s="1">
        <f t="shared" si="4"/>
        <v>52</v>
      </c>
    </row>
    <row r="85" spans="2:9" ht="12.75" customHeight="1" x14ac:dyDescent="0.2">
      <c r="B85" s="51" t="s">
        <v>295</v>
      </c>
      <c r="C85" s="51" t="s">
        <v>68</v>
      </c>
      <c r="D85" s="58">
        <v>0</v>
      </c>
      <c r="E85" s="79">
        <v>360</v>
      </c>
      <c r="F85" s="64">
        <f t="shared" si="3"/>
        <v>0</v>
      </c>
      <c r="G85" s="64"/>
      <c r="H85" s="4">
        <v>1800</v>
      </c>
      <c r="I85" s="1">
        <f t="shared" si="4"/>
        <v>468</v>
      </c>
    </row>
    <row r="86" spans="2:9" ht="12.75" customHeight="1" x14ac:dyDescent="0.2">
      <c r="B86" s="51" t="s">
        <v>295</v>
      </c>
      <c r="C86" s="51" t="s">
        <v>69</v>
      </c>
      <c r="D86" s="58">
        <v>0</v>
      </c>
      <c r="E86" s="79">
        <v>40</v>
      </c>
      <c r="F86" s="64">
        <f t="shared" si="3"/>
        <v>0</v>
      </c>
      <c r="G86" s="64"/>
      <c r="H86" s="4">
        <v>750</v>
      </c>
      <c r="I86" s="1">
        <f t="shared" si="4"/>
        <v>52</v>
      </c>
    </row>
    <row r="87" spans="2:9" ht="12.75" customHeight="1" x14ac:dyDescent="0.2">
      <c r="B87" s="51" t="s">
        <v>295</v>
      </c>
      <c r="C87" s="51" t="s">
        <v>70</v>
      </c>
      <c r="D87" s="58">
        <v>0</v>
      </c>
      <c r="E87" s="79">
        <v>70</v>
      </c>
      <c r="F87" s="64">
        <f t="shared" si="3"/>
        <v>0</v>
      </c>
      <c r="G87" s="64"/>
      <c r="H87" s="4">
        <v>740</v>
      </c>
      <c r="I87" s="1">
        <f t="shared" si="4"/>
        <v>91</v>
      </c>
    </row>
    <row r="88" spans="2:9" ht="12.75" customHeight="1" x14ac:dyDescent="0.2">
      <c r="B88" s="51" t="s">
        <v>295</v>
      </c>
      <c r="C88" s="51" t="s">
        <v>71</v>
      </c>
      <c r="D88" s="58">
        <v>0</v>
      </c>
      <c r="E88" s="79">
        <v>50</v>
      </c>
      <c r="F88" s="64">
        <f t="shared" si="3"/>
        <v>0</v>
      </c>
      <c r="G88" s="64"/>
      <c r="H88" s="4">
        <v>800</v>
      </c>
      <c r="I88" s="1">
        <f t="shared" si="4"/>
        <v>65</v>
      </c>
    </row>
    <row r="89" spans="2:9" ht="5.25" customHeight="1" x14ac:dyDescent="0.2">
      <c r="B89" s="59"/>
      <c r="C89" s="67"/>
      <c r="D89" s="58">
        <v>0</v>
      </c>
      <c r="E89" s="84"/>
      <c r="F89" s="64">
        <f t="shared" si="3"/>
        <v>0</v>
      </c>
      <c r="G89" s="64"/>
      <c r="H89" s="4"/>
      <c r="I89" s="1">
        <f t="shared" si="4"/>
        <v>0</v>
      </c>
    </row>
    <row r="90" spans="2:9" ht="12.75" customHeight="1" x14ac:dyDescent="0.2">
      <c r="B90" s="51" t="s">
        <v>296</v>
      </c>
      <c r="C90" s="67" t="s">
        <v>300</v>
      </c>
      <c r="D90" s="58">
        <v>0</v>
      </c>
      <c r="E90" s="84">
        <v>65</v>
      </c>
      <c r="F90" s="64">
        <f t="shared" si="3"/>
        <v>0</v>
      </c>
      <c r="G90" s="64"/>
      <c r="H90" s="4">
        <v>800</v>
      </c>
      <c r="I90" s="1">
        <f t="shared" si="4"/>
        <v>84.5</v>
      </c>
    </row>
    <row r="91" spans="2:9" ht="12.75" customHeight="1" x14ac:dyDescent="0.2">
      <c r="B91" s="51" t="s">
        <v>296</v>
      </c>
      <c r="C91" s="51" t="s">
        <v>382</v>
      </c>
      <c r="D91" s="58">
        <v>0</v>
      </c>
      <c r="E91" s="79">
        <v>65</v>
      </c>
      <c r="F91" s="64">
        <f t="shared" si="3"/>
        <v>0</v>
      </c>
      <c r="G91" s="64"/>
      <c r="H91" s="4">
        <v>600</v>
      </c>
      <c r="I91" s="1">
        <f t="shared" si="4"/>
        <v>84.5</v>
      </c>
    </row>
    <row r="92" spans="2:9" ht="12.75" customHeight="1" x14ac:dyDescent="0.2">
      <c r="B92" s="51" t="s">
        <v>296</v>
      </c>
      <c r="C92" s="51" t="s">
        <v>297</v>
      </c>
      <c r="D92" s="58">
        <v>0</v>
      </c>
      <c r="E92" s="79">
        <v>60</v>
      </c>
      <c r="F92" s="64">
        <f t="shared" si="3"/>
        <v>0</v>
      </c>
      <c r="G92" s="64"/>
      <c r="H92" s="4">
        <v>800</v>
      </c>
      <c r="I92" s="1">
        <f t="shared" si="4"/>
        <v>78</v>
      </c>
    </row>
    <row r="93" spans="2:9" ht="12.75" customHeight="1" x14ac:dyDescent="0.2">
      <c r="B93" s="51" t="s">
        <v>296</v>
      </c>
      <c r="C93" s="51" t="s">
        <v>72</v>
      </c>
      <c r="D93" s="58">
        <v>0</v>
      </c>
      <c r="E93" s="79">
        <v>60</v>
      </c>
      <c r="F93" s="64">
        <f t="shared" si="3"/>
        <v>0</v>
      </c>
      <c r="G93" s="64"/>
      <c r="H93" s="4">
        <v>900</v>
      </c>
      <c r="I93" s="1">
        <f t="shared" si="4"/>
        <v>78</v>
      </c>
    </row>
    <row r="94" spans="2:9" ht="12.75" customHeight="1" x14ac:dyDescent="0.2">
      <c r="B94" s="51" t="s">
        <v>296</v>
      </c>
      <c r="C94" s="51" t="s">
        <v>73</v>
      </c>
      <c r="D94" s="58">
        <v>0</v>
      </c>
      <c r="E94" s="79">
        <v>60</v>
      </c>
      <c r="F94" s="64">
        <f t="shared" si="3"/>
        <v>0</v>
      </c>
      <c r="G94" s="64"/>
      <c r="H94" s="4">
        <v>800</v>
      </c>
      <c r="I94" s="1">
        <f t="shared" si="4"/>
        <v>78</v>
      </c>
    </row>
    <row r="95" spans="2:9" ht="12.75" customHeight="1" x14ac:dyDescent="0.2">
      <c r="B95" s="51" t="s">
        <v>296</v>
      </c>
      <c r="C95" s="51" t="s">
        <v>74</v>
      </c>
      <c r="D95" s="58">
        <v>0</v>
      </c>
      <c r="E95" s="79">
        <v>60</v>
      </c>
      <c r="F95" s="64">
        <f t="shared" si="3"/>
        <v>0</v>
      </c>
      <c r="G95" s="64"/>
      <c r="H95" s="4">
        <v>800</v>
      </c>
      <c r="I95" s="1">
        <f t="shared" si="4"/>
        <v>78</v>
      </c>
    </row>
    <row r="96" spans="2:9" ht="12.75" customHeight="1" x14ac:dyDescent="0.2">
      <c r="B96" s="51" t="s">
        <v>296</v>
      </c>
      <c r="C96" s="51" t="s">
        <v>75</v>
      </c>
      <c r="D96" s="58">
        <v>0</v>
      </c>
      <c r="E96" s="79">
        <v>60</v>
      </c>
      <c r="F96" s="64">
        <f t="shared" si="3"/>
        <v>0</v>
      </c>
      <c r="G96" s="64"/>
      <c r="H96" s="4">
        <v>900</v>
      </c>
      <c r="I96" s="1">
        <f t="shared" si="4"/>
        <v>78</v>
      </c>
    </row>
    <row r="97" spans="2:9" ht="12.75" customHeight="1" x14ac:dyDescent="0.2">
      <c r="B97" s="51" t="s">
        <v>296</v>
      </c>
      <c r="C97" s="51" t="s">
        <v>76</v>
      </c>
      <c r="D97" s="58">
        <v>0</v>
      </c>
      <c r="E97" s="79">
        <v>60</v>
      </c>
      <c r="F97" s="64">
        <f t="shared" si="3"/>
        <v>0</v>
      </c>
      <c r="G97" s="64"/>
      <c r="H97" s="4">
        <v>800</v>
      </c>
      <c r="I97" s="1">
        <f t="shared" si="4"/>
        <v>78</v>
      </c>
    </row>
    <row r="98" spans="2:9" ht="12.75" customHeight="1" x14ac:dyDescent="0.2">
      <c r="B98" s="51" t="s">
        <v>296</v>
      </c>
      <c r="C98" s="51" t="s">
        <v>77</v>
      </c>
      <c r="D98" s="58">
        <v>0</v>
      </c>
      <c r="E98" s="79">
        <v>60</v>
      </c>
      <c r="F98" s="64">
        <f t="shared" si="3"/>
        <v>0</v>
      </c>
      <c r="G98" s="64"/>
      <c r="H98" s="4">
        <v>900</v>
      </c>
      <c r="I98" s="1">
        <f t="shared" si="4"/>
        <v>78</v>
      </c>
    </row>
    <row r="99" spans="2:9" ht="12.75" customHeight="1" x14ac:dyDescent="0.2">
      <c r="B99" s="51" t="s">
        <v>296</v>
      </c>
      <c r="C99" s="51" t="s">
        <v>78</v>
      </c>
      <c r="D99" s="58">
        <v>0</v>
      </c>
      <c r="E99" s="79">
        <v>60</v>
      </c>
      <c r="F99" s="64">
        <f t="shared" si="3"/>
        <v>0</v>
      </c>
      <c r="G99" s="64"/>
      <c r="H99" s="4">
        <v>800</v>
      </c>
      <c r="I99" s="1">
        <f t="shared" si="4"/>
        <v>78</v>
      </c>
    </row>
    <row r="100" spans="2:9" ht="12.75" customHeight="1" x14ac:dyDescent="0.2">
      <c r="B100" s="51" t="s">
        <v>296</v>
      </c>
      <c r="C100" s="51" t="s">
        <v>79</v>
      </c>
      <c r="D100" s="58">
        <v>0</v>
      </c>
      <c r="E100" s="79">
        <v>60</v>
      </c>
      <c r="F100" s="64">
        <f t="shared" si="3"/>
        <v>0</v>
      </c>
      <c r="G100" s="64"/>
      <c r="H100" s="4">
        <v>690</v>
      </c>
      <c r="I100" s="1">
        <f t="shared" si="4"/>
        <v>78</v>
      </c>
    </row>
    <row r="101" spans="2:9" ht="12.75" customHeight="1" x14ac:dyDescent="0.2">
      <c r="B101" s="51" t="s">
        <v>296</v>
      </c>
      <c r="C101" s="51" t="s">
        <v>353</v>
      </c>
      <c r="D101" s="58">
        <v>0</v>
      </c>
      <c r="E101" s="79">
        <v>80</v>
      </c>
      <c r="F101" s="64">
        <f t="shared" si="3"/>
        <v>0</v>
      </c>
      <c r="G101" s="64"/>
      <c r="H101" s="4">
        <v>800</v>
      </c>
      <c r="I101" s="1">
        <f t="shared" si="4"/>
        <v>104</v>
      </c>
    </row>
    <row r="102" spans="2:9" ht="12.75" customHeight="1" x14ac:dyDescent="0.2">
      <c r="B102" s="51" t="s">
        <v>296</v>
      </c>
      <c r="C102" s="51" t="s">
        <v>320</v>
      </c>
      <c r="D102" s="58">
        <v>0</v>
      </c>
      <c r="E102" s="79">
        <v>80</v>
      </c>
      <c r="F102" s="64">
        <f t="shared" si="3"/>
        <v>0</v>
      </c>
      <c r="G102" s="64"/>
      <c r="H102" s="4">
        <v>1000</v>
      </c>
      <c r="I102" s="1">
        <f t="shared" si="4"/>
        <v>104</v>
      </c>
    </row>
    <row r="103" spans="2:9" ht="12.75" customHeight="1" x14ac:dyDescent="0.2">
      <c r="B103" s="51" t="s">
        <v>296</v>
      </c>
      <c r="C103" s="51" t="s">
        <v>298</v>
      </c>
      <c r="D103" s="58">
        <v>0</v>
      </c>
      <c r="E103" s="79">
        <v>80</v>
      </c>
      <c r="F103" s="64">
        <f t="shared" si="3"/>
        <v>0</v>
      </c>
      <c r="G103" s="64"/>
      <c r="H103" s="4">
        <v>1600</v>
      </c>
      <c r="I103" s="1">
        <f t="shared" si="4"/>
        <v>104</v>
      </c>
    </row>
    <row r="104" spans="2:9" ht="12.75" customHeight="1" x14ac:dyDescent="0.2">
      <c r="B104" s="51" t="s">
        <v>296</v>
      </c>
      <c r="C104" s="51" t="s">
        <v>286</v>
      </c>
      <c r="D104" s="58">
        <v>0</v>
      </c>
      <c r="E104" s="79">
        <v>80</v>
      </c>
      <c r="F104" s="64">
        <f t="shared" si="3"/>
        <v>0</v>
      </c>
      <c r="G104" s="64"/>
      <c r="H104" s="4">
        <v>1900</v>
      </c>
      <c r="I104" s="1">
        <f t="shared" si="4"/>
        <v>104</v>
      </c>
    </row>
    <row r="105" spans="2:9" ht="12.75" customHeight="1" x14ac:dyDescent="0.2">
      <c r="B105" s="51" t="s">
        <v>296</v>
      </c>
      <c r="C105" s="51" t="s">
        <v>287</v>
      </c>
      <c r="D105" s="58">
        <v>0</v>
      </c>
      <c r="E105" s="79">
        <v>80</v>
      </c>
      <c r="F105" s="64">
        <f t="shared" si="3"/>
        <v>0</v>
      </c>
      <c r="G105" s="64"/>
      <c r="H105" s="4">
        <v>1600</v>
      </c>
      <c r="I105" s="1">
        <f t="shared" si="4"/>
        <v>104</v>
      </c>
    </row>
    <row r="106" spans="2:9" ht="12.75" customHeight="1" x14ac:dyDescent="0.2">
      <c r="B106" s="51" t="s">
        <v>296</v>
      </c>
      <c r="C106" s="51" t="s">
        <v>288</v>
      </c>
      <c r="D106" s="58">
        <v>0</v>
      </c>
      <c r="E106" s="79">
        <v>80</v>
      </c>
      <c r="F106" s="64">
        <f t="shared" si="3"/>
        <v>0</v>
      </c>
      <c r="G106" s="64"/>
      <c r="H106" s="4">
        <v>1400</v>
      </c>
      <c r="I106" s="1">
        <f t="shared" si="4"/>
        <v>104</v>
      </c>
    </row>
    <row r="107" spans="2:9" ht="12.75" customHeight="1" x14ac:dyDescent="0.2">
      <c r="B107" s="51" t="s">
        <v>296</v>
      </c>
      <c r="C107" s="51" t="s">
        <v>289</v>
      </c>
      <c r="D107" s="58">
        <v>0</v>
      </c>
      <c r="E107" s="79">
        <v>80</v>
      </c>
      <c r="F107" s="64">
        <f t="shared" si="3"/>
        <v>0</v>
      </c>
      <c r="G107" s="64"/>
      <c r="H107" s="4">
        <v>1600</v>
      </c>
      <c r="I107" s="1">
        <f t="shared" si="4"/>
        <v>104</v>
      </c>
    </row>
    <row r="108" spans="2:9" ht="12.75" customHeight="1" x14ac:dyDescent="0.2">
      <c r="B108" s="51" t="s">
        <v>296</v>
      </c>
      <c r="C108" s="51" t="s">
        <v>290</v>
      </c>
      <c r="D108" s="58">
        <v>0</v>
      </c>
      <c r="E108" s="79">
        <v>80</v>
      </c>
      <c r="F108" s="64">
        <f t="shared" si="3"/>
        <v>0</v>
      </c>
      <c r="G108" s="64"/>
      <c r="H108" s="4">
        <v>1900</v>
      </c>
      <c r="I108" s="1">
        <f t="shared" si="4"/>
        <v>104</v>
      </c>
    </row>
    <row r="109" spans="2:9" ht="5.45" customHeight="1" x14ac:dyDescent="0.2">
      <c r="B109" s="59"/>
      <c r="C109" s="67"/>
      <c r="D109" s="58">
        <v>0</v>
      </c>
      <c r="E109" s="84"/>
      <c r="F109" s="64">
        <f t="shared" si="3"/>
        <v>0</v>
      </c>
      <c r="G109" s="64"/>
      <c r="H109" s="4"/>
      <c r="I109" s="1">
        <f t="shared" si="4"/>
        <v>0</v>
      </c>
    </row>
    <row r="110" spans="2:9" ht="12.75" customHeight="1" x14ac:dyDescent="0.2">
      <c r="B110" s="51" t="s">
        <v>310</v>
      </c>
      <c r="C110" s="51" t="s">
        <v>80</v>
      </c>
      <c r="D110" s="58">
        <v>0</v>
      </c>
      <c r="E110" s="79">
        <v>3980</v>
      </c>
      <c r="F110" s="64">
        <f t="shared" si="3"/>
        <v>0</v>
      </c>
      <c r="G110" s="64"/>
      <c r="H110" s="4">
        <v>29000</v>
      </c>
      <c r="I110" s="1">
        <f t="shared" si="4"/>
        <v>5174</v>
      </c>
    </row>
    <row r="111" spans="2:9" ht="12.75" customHeight="1" x14ac:dyDescent="0.2">
      <c r="B111" s="51" t="s">
        <v>310</v>
      </c>
      <c r="C111" s="51" t="s">
        <v>383</v>
      </c>
      <c r="D111" s="58">
        <v>0</v>
      </c>
      <c r="E111" s="79">
        <v>2950</v>
      </c>
      <c r="F111" s="64">
        <f t="shared" si="3"/>
        <v>0</v>
      </c>
      <c r="G111" s="64"/>
      <c r="H111" s="4">
        <v>8000</v>
      </c>
      <c r="I111" s="1">
        <f t="shared" si="4"/>
        <v>3835</v>
      </c>
    </row>
    <row r="112" spans="2:9" ht="12.75" customHeight="1" x14ac:dyDescent="0.2">
      <c r="B112" s="51" t="s">
        <v>310</v>
      </c>
      <c r="C112" s="51" t="s">
        <v>81</v>
      </c>
      <c r="D112" s="58">
        <v>0</v>
      </c>
      <c r="E112" s="79">
        <v>700</v>
      </c>
      <c r="F112" s="64">
        <f t="shared" si="3"/>
        <v>0</v>
      </c>
      <c r="G112" s="64"/>
      <c r="H112" s="4">
        <v>10000</v>
      </c>
      <c r="I112" s="1">
        <f t="shared" si="4"/>
        <v>910</v>
      </c>
    </row>
    <row r="113" spans="2:9" ht="12.75" customHeight="1" x14ac:dyDescent="0.2">
      <c r="B113" s="51" t="s">
        <v>310</v>
      </c>
      <c r="C113" s="51" t="s">
        <v>82</v>
      </c>
      <c r="D113" s="58">
        <v>0</v>
      </c>
      <c r="E113" s="79">
        <v>900</v>
      </c>
      <c r="F113" s="64">
        <f t="shared" si="3"/>
        <v>0</v>
      </c>
      <c r="G113" s="64"/>
      <c r="H113" s="4">
        <v>15000</v>
      </c>
      <c r="I113" s="1">
        <f t="shared" si="4"/>
        <v>1170</v>
      </c>
    </row>
    <row r="114" spans="2:9" ht="12.75" customHeight="1" x14ac:dyDescent="0.2">
      <c r="B114" s="51" t="s">
        <v>310</v>
      </c>
      <c r="C114" s="51" t="s">
        <v>83</v>
      </c>
      <c r="D114" s="58">
        <v>0</v>
      </c>
      <c r="E114" s="79">
        <v>1500</v>
      </c>
      <c r="F114" s="64">
        <f t="shared" si="3"/>
        <v>0</v>
      </c>
      <c r="G114" s="64"/>
      <c r="H114" s="4">
        <v>20000</v>
      </c>
      <c r="I114" s="1">
        <f t="shared" si="4"/>
        <v>1950</v>
      </c>
    </row>
    <row r="115" spans="2:9" ht="12.75" customHeight="1" x14ac:dyDescent="0.2">
      <c r="B115" s="66" t="s">
        <v>310</v>
      </c>
      <c r="C115" s="66" t="s">
        <v>351</v>
      </c>
      <c r="D115" s="58">
        <v>0</v>
      </c>
      <c r="E115" s="79">
        <v>70000</v>
      </c>
      <c r="F115" s="64">
        <f t="shared" si="3"/>
        <v>0</v>
      </c>
      <c r="G115" s="64"/>
      <c r="H115" s="4">
        <v>500000</v>
      </c>
      <c r="I115" s="1">
        <f t="shared" si="4"/>
        <v>91000</v>
      </c>
    </row>
    <row r="116" spans="2:9" ht="12.75" customHeight="1" x14ac:dyDescent="0.2">
      <c r="B116" s="66" t="s">
        <v>310</v>
      </c>
      <c r="C116" s="66" t="s">
        <v>328</v>
      </c>
      <c r="D116" s="58">
        <v>0</v>
      </c>
      <c r="E116" s="79">
        <v>4500</v>
      </c>
      <c r="F116" s="64">
        <f t="shared" si="3"/>
        <v>0</v>
      </c>
      <c r="G116" s="64"/>
      <c r="H116" s="4">
        <v>40000</v>
      </c>
      <c r="I116" s="1">
        <f t="shared" si="4"/>
        <v>5850</v>
      </c>
    </row>
    <row r="117" spans="2:9" ht="12.75" customHeight="1" x14ac:dyDescent="0.2">
      <c r="B117" s="66" t="s">
        <v>310</v>
      </c>
      <c r="C117" s="66" t="s">
        <v>380</v>
      </c>
      <c r="D117" s="58">
        <v>0</v>
      </c>
      <c r="E117" s="79">
        <v>5000</v>
      </c>
      <c r="F117" s="64">
        <f t="shared" si="3"/>
        <v>0</v>
      </c>
      <c r="G117" s="64"/>
      <c r="H117" s="4">
        <v>30000</v>
      </c>
      <c r="I117" s="1">
        <f t="shared" si="4"/>
        <v>6500</v>
      </c>
    </row>
    <row r="118" spans="2:9" ht="12.75" customHeight="1" x14ac:dyDescent="0.2">
      <c r="B118" s="66" t="s">
        <v>310</v>
      </c>
      <c r="C118" s="66" t="s">
        <v>384</v>
      </c>
      <c r="D118" s="58">
        <v>0</v>
      </c>
      <c r="E118" s="79">
        <v>4000</v>
      </c>
      <c r="F118" s="64">
        <f t="shared" ref="F118:F119" si="5">D118*E118</f>
        <v>0</v>
      </c>
      <c r="G118" s="64"/>
      <c r="H118" s="4">
        <v>14000</v>
      </c>
    </row>
    <row r="119" spans="2:9" ht="12.75" customHeight="1" x14ac:dyDescent="0.2">
      <c r="B119" s="66" t="s">
        <v>310</v>
      </c>
      <c r="C119" s="66" t="s">
        <v>385</v>
      </c>
      <c r="D119" s="58">
        <v>0</v>
      </c>
      <c r="E119" s="79">
        <v>4000</v>
      </c>
      <c r="F119" s="64">
        <f t="shared" si="5"/>
        <v>0</v>
      </c>
      <c r="G119" s="64"/>
      <c r="H119" s="4">
        <v>14000</v>
      </c>
    </row>
    <row r="120" spans="2:9" ht="12.75" customHeight="1" x14ac:dyDescent="0.2">
      <c r="B120" s="51" t="s">
        <v>310</v>
      </c>
      <c r="C120" s="51" t="s">
        <v>84</v>
      </c>
      <c r="D120" s="58">
        <v>0</v>
      </c>
      <c r="E120" s="79">
        <v>650</v>
      </c>
      <c r="F120" s="64">
        <f t="shared" si="3"/>
        <v>0</v>
      </c>
      <c r="G120" s="64"/>
      <c r="H120" s="4">
        <v>6600</v>
      </c>
      <c r="I120" s="1">
        <f t="shared" si="4"/>
        <v>845</v>
      </c>
    </row>
    <row r="121" spans="2:9" ht="12.75" customHeight="1" x14ac:dyDescent="0.2">
      <c r="B121" s="51" t="s">
        <v>310</v>
      </c>
      <c r="C121" s="51" t="s">
        <v>85</v>
      </c>
      <c r="D121" s="58">
        <v>0</v>
      </c>
      <c r="E121" s="79">
        <v>500</v>
      </c>
      <c r="F121" s="64">
        <f t="shared" si="3"/>
        <v>0</v>
      </c>
      <c r="G121" s="64"/>
      <c r="H121" s="4">
        <v>6200</v>
      </c>
      <c r="I121" s="1">
        <f t="shared" si="4"/>
        <v>650</v>
      </c>
    </row>
    <row r="122" spans="2:9" ht="12.75" customHeight="1" x14ac:dyDescent="0.2">
      <c r="B122" s="51" t="s">
        <v>310</v>
      </c>
      <c r="C122" s="51" t="s">
        <v>86</v>
      </c>
      <c r="D122" s="58">
        <v>0</v>
      </c>
      <c r="E122" s="79">
        <v>600</v>
      </c>
      <c r="F122" s="64">
        <f t="shared" si="3"/>
        <v>0</v>
      </c>
      <c r="G122" s="64"/>
      <c r="H122" s="4">
        <v>16500</v>
      </c>
      <c r="I122" s="1">
        <f t="shared" si="4"/>
        <v>780</v>
      </c>
    </row>
    <row r="123" spans="2:9" ht="12.75" customHeight="1" x14ac:dyDescent="0.2">
      <c r="B123" s="51" t="s">
        <v>310</v>
      </c>
      <c r="C123" s="51" t="s">
        <v>386</v>
      </c>
      <c r="D123" s="58">
        <v>0</v>
      </c>
      <c r="E123" s="79">
        <v>29900</v>
      </c>
      <c r="F123" s="64">
        <f t="shared" si="3"/>
        <v>0</v>
      </c>
      <c r="G123" s="64"/>
      <c r="H123" s="4">
        <v>320000</v>
      </c>
      <c r="I123" s="1">
        <f t="shared" si="4"/>
        <v>38870</v>
      </c>
    </row>
    <row r="124" spans="2:9" ht="12.75" customHeight="1" x14ac:dyDescent="0.2">
      <c r="B124" s="51" t="s">
        <v>310</v>
      </c>
      <c r="C124" s="51" t="s">
        <v>387</v>
      </c>
      <c r="D124" s="58">
        <v>0</v>
      </c>
      <c r="E124" s="79">
        <v>15000</v>
      </c>
      <c r="F124" s="64">
        <f t="shared" si="3"/>
        <v>0</v>
      </c>
      <c r="G124" s="64"/>
      <c r="H124" s="4">
        <v>298000</v>
      </c>
      <c r="I124" s="1">
        <f t="shared" si="4"/>
        <v>19500</v>
      </c>
    </row>
    <row r="125" spans="2:9" ht="12.75" customHeight="1" x14ac:dyDescent="0.2">
      <c r="B125" s="51" t="s">
        <v>310</v>
      </c>
      <c r="C125" s="51" t="s">
        <v>87</v>
      </c>
      <c r="D125" s="58">
        <v>0</v>
      </c>
      <c r="E125" s="79">
        <v>15000</v>
      </c>
      <c r="F125" s="64">
        <f t="shared" si="3"/>
        <v>0</v>
      </c>
      <c r="G125" s="64"/>
      <c r="H125" s="4">
        <v>20000</v>
      </c>
      <c r="I125" s="1">
        <f t="shared" si="4"/>
        <v>19500</v>
      </c>
    </row>
    <row r="126" spans="2:9" ht="12.75" customHeight="1" x14ac:dyDescent="0.2">
      <c r="B126" s="51" t="s">
        <v>310</v>
      </c>
      <c r="C126" s="51" t="s">
        <v>88</v>
      </c>
      <c r="D126" s="58">
        <v>0</v>
      </c>
      <c r="E126" s="79">
        <v>20000</v>
      </c>
      <c r="F126" s="64">
        <f t="shared" si="3"/>
        <v>0</v>
      </c>
      <c r="G126" s="64"/>
      <c r="H126" s="4">
        <v>30000</v>
      </c>
      <c r="I126" s="1">
        <f t="shared" si="4"/>
        <v>26000</v>
      </c>
    </row>
    <row r="127" spans="2:9" ht="12.75" customHeight="1" x14ac:dyDescent="0.2">
      <c r="B127" s="51" t="s">
        <v>310</v>
      </c>
      <c r="C127" s="51" t="s">
        <v>89</v>
      </c>
      <c r="D127" s="58">
        <v>0</v>
      </c>
      <c r="E127" s="79">
        <v>10000</v>
      </c>
      <c r="F127" s="64">
        <f t="shared" si="3"/>
        <v>0</v>
      </c>
      <c r="G127" s="64"/>
      <c r="H127" s="4">
        <v>15000</v>
      </c>
      <c r="I127" s="1">
        <f t="shared" si="4"/>
        <v>13000</v>
      </c>
    </row>
    <row r="128" spans="2:9" ht="12.75" customHeight="1" x14ac:dyDescent="0.2">
      <c r="B128" s="51" t="s">
        <v>310</v>
      </c>
      <c r="C128" s="51" t="s">
        <v>90</v>
      </c>
      <c r="D128" s="58">
        <v>0</v>
      </c>
      <c r="E128" s="79">
        <v>30000</v>
      </c>
      <c r="F128" s="64">
        <f t="shared" si="3"/>
        <v>0</v>
      </c>
      <c r="G128" s="64"/>
      <c r="H128" s="4">
        <v>220000</v>
      </c>
      <c r="I128" s="1">
        <f t="shared" si="4"/>
        <v>39000</v>
      </c>
    </row>
    <row r="129" spans="2:9" ht="12.75" customHeight="1" x14ac:dyDescent="0.2">
      <c r="B129" s="51" t="s">
        <v>310</v>
      </c>
      <c r="C129" s="51" t="s">
        <v>91</v>
      </c>
      <c r="D129" s="58">
        <v>0</v>
      </c>
      <c r="E129" s="79">
        <v>1690</v>
      </c>
      <c r="F129" s="64">
        <f t="shared" si="3"/>
        <v>0</v>
      </c>
      <c r="G129" s="64"/>
      <c r="H129" s="4">
        <v>7000</v>
      </c>
      <c r="I129" s="1">
        <f t="shared" si="4"/>
        <v>2197</v>
      </c>
    </row>
    <row r="130" spans="2:9" ht="12.75" customHeight="1" x14ac:dyDescent="0.2">
      <c r="B130" s="66" t="s">
        <v>310</v>
      </c>
      <c r="C130" s="66" t="s">
        <v>336</v>
      </c>
      <c r="D130" s="58">
        <v>0</v>
      </c>
      <c r="E130" s="79">
        <v>1500</v>
      </c>
      <c r="F130" s="64">
        <f t="shared" si="3"/>
        <v>0</v>
      </c>
      <c r="G130" s="64"/>
      <c r="H130" s="4">
        <v>15000</v>
      </c>
      <c r="I130" s="1">
        <f t="shared" si="4"/>
        <v>1950</v>
      </c>
    </row>
    <row r="131" spans="2:9" ht="12.75" customHeight="1" x14ac:dyDescent="0.2">
      <c r="B131" s="51" t="s">
        <v>310</v>
      </c>
      <c r="C131" s="51" t="s">
        <v>92</v>
      </c>
      <c r="D131" s="58">
        <v>0</v>
      </c>
      <c r="E131" s="79">
        <v>25000</v>
      </c>
      <c r="F131" s="64">
        <f t="shared" si="3"/>
        <v>0</v>
      </c>
      <c r="G131" s="64"/>
      <c r="H131" s="4">
        <v>380000</v>
      </c>
      <c r="I131" s="1">
        <f t="shared" si="4"/>
        <v>32500</v>
      </c>
    </row>
    <row r="132" spans="2:9" ht="12.75" customHeight="1" x14ac:dyDescent="0.2">
      <c r="B132" s="51" t="s">
        <v>310</v>
      </c>
      <c r="C132" s="51" t="s">
        <v>93</v>
      </c>
      <c r="D132" s="58">
        <v>0</v>
      </c>
      <c r="E132" s="79">
        <v>25000</v>
      </c>
      <c r="F132" s="64">
        <f t="shared" si="3"/>
        <v>0</v>
      </c>
      <c r="G132" s="64"/>
      <c r="H132" s="4">
        <v>320000</v>
      </c>
      <c r="I132" s="1">
        <f t="shared" si="4"/>
        <v>32500</v>
      </c>
    </row>
    <row r="133" spans="2:9" ht="12.75" customHeight="1" x14ac:dyDescent="0.2">
      <c r="B133" s="51" t="s">
        <v>310</v>
      </c>
      <c r="C133" s="51" t="s">
        <v>94</v>
      </c>
      <c r="D133" s="58">
        <v>0</v>
      </c>
      <c r="E133" s="79">
        <v>300</v>
      </c>
      <c r="F133" s="64">
        <f t="shared" si="3"/>
        <v>0</v>
      </c>
      <c r="G133" s="64"/>
      <c r="H133" s="4">
        <v>3000</v>
      </c>
      <c r="I133" s="1">
        <f t="shared" si="4"/>
        <v>390</v>
      </c>
    </row>
    <row r="134" spans="2:9" ht="12.75" customHeight="1" x14ac:dyDescent="0.2">
      <c r="B134" s="51" t="s">
        <v>310</v>
      </c>
      <c r="C134" s="51" t="s">
        <v>95</v>
      </c>
      <c r="D134" s="58">
        <v>0</v>
      </c>
      <c r="E134" s="79">
        <v>300</v>
      </c>
      <c r="F134" s="64">
        <f t="shared" si="3"/>
        <v>0</v>
      </c>
      <c r="G134" s="64"/>
      <c r="H134" s="4">
        <v>3000</v>
      </c>
      <c r="I134" s="1">
        <f t="shared" si="4"/>
        <v>390</v>
      </c>
    </row>
    <row r="135" spans="2:9" ht="12.75" customHeight="1" x14ac:dyDescent="0.2">
      <c r="B135" s="51" t="s">
        <v>310</v>
      </c>
      <c r="C135" s="51" t="s">
        <v>96</v>
      </c>
      <c r="D135" s="58">
        <v>0</v>
      </c>
      <c r="E135" s="79">
        <v>300</v>
      </c>
      <c r="F135" s="64">
        <f t="shared" si="3"/>
        <v>0</v>
      </c>
      <c r="G135" s="64"/>
      <c r="H135" s="4">
        <v>5000</v>
      </c>
      <c r="I135" s="1">
        <f t="shared" si="4"/>
        <v>390</v>
      </c>
    </row>
    <row r="136" spans="2:9" ht="12.75" customHeight="1" x14ac:dyDescent="0.2">
      <c r="B136" s="51" t="s">
        <v>310</v>
      </c>
      <c r="C136" s="51" t="s">
        <v>97</v>
      </c>
      <c r="D136" s="58">
        <v>0</v>
      </c>
      <c r="E136" s="79">
        <v>500</v>
      </c>
      <c r="F136" s="64">
        <f t="shared" si="3"/>
        <v>0</v>
      </c>
      <c r="G136" s="64"/>
      <c r="H136" s="4">
        <v>5000</v>
      </c>
      <c r="I136" s="1">
        <f t="shared" si="4"/>
        <v>650</v>
      </c>
    </row>
    <row r="137" spans="2:9" ht="12.75" customHeight="1" x14ac:dyDescent="0.2">
      <c r="B137" s="51" t="s">
        <v>310</v>
      </c>
      <c r="C137" s="51" t="s">
        <v>98</v>
      </c>
      <c r="D137" s="58">
        <v>0</v>
      </c>
      <c r="E137" s="79">
        <v>500</v>
      </c>
      <c r="F137" s="64">
        <f t="shared" si="3"/>
        <v>0</v>
      </c>
      <c r="G137" s="64"/>
      <c r="H137" s="4">
        <v>3000</v>
      </c>
      <c r="I137" s="1">
        <f t="shared" si="4"/>
        <v>650</v>
      </c>
    </row>
    <row r="138" spans="2:9" ht="12.75" customHeight="1" x14ac:dyDescent="0.2">
      <c r="B138" s="66" t="s">
        <v>310</v>
      </c>
      <c r="C138" s="66" t="s">
        <v>337</v>
      </c>
      <c r="D138" s="58">
        <v>0</v>
      </c>
      <c r="E138" s="79">
        <v>350</v>
      </c>
      <c r="F138" s="64">
        <f t="shared" si="3"/>
        <v>0</v>
      </c>
      <c r="G138" s="64"/>
      <c r="H138" s="4"/>
      <c r="I138" s="1">
        <f t="shared" si="4"/>
        <v>455</v>
      </c>
    </row>
    <row r="139" spans="2:9" ht="12.75" customHeight="1" x14ac:dyDescent="0.2">
      <c r="B139" s="51" t="s">
        <v>310</v>
      </c>
      <c r="C139" s="51" t="s">
        <v>99</v>
      </c>
      <c r="D139" s="58">
        <v>0</v>
      </c>
      <c r="E139" s="79">
        <v>220</v>
      </c>
      <c r="F139" s="64">
        <f t="shared" si="3"/>
        <v>0</v>
      </c>
      <c r="G139" s="64"/>
      <c r="H139" s="4">
        <v>2500</v>
      </c>
      <c r="I139" s="1">
        <f t="shared" si="4"/>
        <v>286</v>
      </c>
    </row>
    <row r="140" spans="2:9" ht="12.75" customHeight="1" x14ac:dyDescent="0.2">
      <c r="B140" s="66" t="s">
        <v>310</v>
      </c>
      <c r="C140" s="66" t="s">
        <v>325</v>
      </c>
      <c r="D140" s="58">
        <v>0</v>
      </c>
      <c r="E140" s="79">
        <v>20000</v>
      </c>
      <c r="F140" s="64">
        <f t="shared" si="3"/>
        <v>0</v>
      </c>
      <c r="G140" s="64"/>
      <c r="H140" s="4">
        <v>98000</v>
      </c>
      <c r="I140" s="1">
        <f t="shared" si="4"/>
        <v>26000</v>
      </c>
    </row>
    <row r="141" spans="2:9" ht="12.75" customHeight="1" x14ac:dyDescent="0.2">
      <c r="B141" s="51" t="s">
        <v>310</v>
      </c>
      <c r="C141" s="51" t="s">
        <v>100</v>
      </c>
      <c r="D141" s="58">
        <v>0</v>
      </c>
      <c r="E141" s="79">
        <v>13000</v>
      </c>
      <c r="F141" s="64">
        <f t="shared" si="3"/>
        <v>0</v>
      </c>
      <c r="G141" s="64"/>
      <c r="H141" s="4">
        <v>80000</v>
      </c>
      <c r="I141" s="1">
        <f t="shared" si="4"/>
        <v>16900</v>
      </c>
    </row>
    <row r="142" spans="2:9" ht="12.75" customHeight="1" x14ac:dyDescent="0.2">
      <c r="B142" s="51" t="s">
        <v>310</v>
      </c>
      <c r="C142" s="51" t="s">
        <v>101</v>
      </c>
      <c r="D142" s="58">
        <v>0</v>
      </c>
      <c r="E142" s="79">
        <v>8000</v>
      </c>
      <c r="F142" s="64">
        <f t="shared" si="3"/>
        <v>0</v>
      </c>
      <c r="G142" s="64"/>
      <c r="H142" s="4">
        <v>48000</v>
      </c>
      <c r="I142" s="1">
        <f t="shared" si="4"/>
        <v>10400</v>
      </c>
    </row>
    <row r="143" spans="2:9" ht="12.75" customHeight="1" x14ac:dyDescent="0.2">
      <c r="B143" s="51" t="s">
        <v>310</v>
      </c>
      <c r="C143" s="51" t="s">
        <v>102</v>
      </c>
      <c r="D143" s="58">
        <v>0</v>
      </c>
      <c r="E143" s="79">
        <v>4000</v>
      </c>
      <c r="F143" s="64">
        <f t="shared" si="3"/>
        <v>0</v>
      </c>
      <c r="G143" s="64"/>
      <c r="H143" s="4">
        <v>38000</v>
      </c>
      <c r="I143" s="1">
        <f t="shared" si="4"/>
        <v>5200</v>
      </c>
    </row>
    <row r="144" spans="2:9" ht="12.75" customHeight="1" x14ac:dyDescent="0.2">
      <c r="B144" s="51" t="s">
        <v>310</v>
      </c>
      <c r="C144" s="51" t="s">
        <v>103</v>
      </c>
      <c r="D144" s="58">
        <v>0</v>
      </c>
      <c r="E144" s="79">
        <v>4500</v>
      </c>
      <c r="F144" s="64">
        <f t="shared" si="3"/>
        <v>0</v>
      </c>
      <c r="G144" s="64"/>
      <c r="H144" s="4">
        <v>40000</v>
      </c>
      <c r="I144" s="1">
        <f t="shared" si="4"/>
        <v>5850</v>
      </c>
    </row>
    <row r="145" spans="2:9" ht="12.75" customHeight="1" x14ac:dyDescent="0.2">
      <c r="B145" s="51" t="s">
        <v>310</v>
      </c>
      <c r="C145" s="51" t="s">
        <v>104</v>
      </c>
      <c r="D145" s="58">
        <v>0</v>
      </c>
      <c r="E145" s="79">
        <v>1000</v>
      </c>
      <c r="F145" s="64">
        <f t="shared" si="3"/>
        <v>0</v>
      </c>
      <c r="G145" s="64"/>
      <c r="H145" s="4">
        <v>0</v>
      </c>
      <c r="I145" s="1">
        <f t="shared" si="4"/>
        <v>1300</v>
      </c>
    </row>
    <row r="146" spans="2:9" ht="12.75" customHeight="1" x14ac:dyDescent="0.2">
      <c r="B146" s="51" t="s">
        <v>310</v>
      </c>
      <c r="C146" s="51" t="s">
        <v>105</v>
      </c>
      <c r="D146" s="58">
        <v>0</v>
      </c>
      <c r="E146" s="79">
        <v>11000</v>
      </c>
      <c r="F146" s="64">
        <f t="shared" si="3"/>
        <v>0</v>
      </c>
      <c r="G146" s="64"/>
      <c r="H146" s="4">
        <v>68000</v>
      </c>
      <c r="I146" s="1">
        <f t="shared" si="4"/>
        <v>14300</v>
      </c>
    </row>
    <row r="147" spans="2:9" ht="12.75" customHeight="1" x14ac:dyDescent="0.2">
      <c r="B147" s="51" t="s">
        <v>310</v>
      </c>
      <c r="C147" s="51" t="s">
        <v>106</v>
      </c>
      <c r="D147" s="58">
        <v>0</v>
      </c>
      <c r="E147" s="79">
        <v>900</v>
      </c>
      <c r="F147" s="64">
        <f t="shared" ref="F147:F208" si="6">D147*E147</f>
        <v>0</v>
      </c>
      <c r="G147" s="64"/>
      <c r="H147" s="4">
        <v>2990</v>
      </c>
      <c r="I147" s="1">
        <f t="shared" si="4"/>
        <v>1170</v>
      </c>
    </row>
    <row r="148" spans="2:9" ht="12.75" customHeight="1" x14ac:dyDescent="0.2">
      <c r="B148" s="51" t="s">
        <v>310</v>
      </c>
      <c r="C148" s="51" t="s">
        <v>107</v>
      </c>
      <c r="D148" s="58">
        <v>0</v>
      </c>
      <c r="E148" s="79">
        <v>20000</v>
      </c>
      <c r="F148" s="64">
        <f t="shared" si="6"/>
        <v>0</v>
      </c>
      <c r="G148" s="64"/>
      <c r="H148" s="4">
        <v>250000</v>
      </c>
      <c r="I148" s="1">
        <f t="shared" ref="I148:I209" si="7">E148*30%+E148</f>
        <v>26000</v>
      </c>
    </row>
    <row r="149" spans="2:9" ht="12.75" customHeight="1" x14ac:dyDescent="0.2">
      <c r="B149" s="51" t="s">
        <v>310</v>
      </c>
      <c r="C149" s="51" t="s">
        <v>108</v>
      </c>
      <c r="D149" s="58">
        <v>0</v>
      </c>
      <c r="E149" s="79">
        <v>500</v>
      </c>
      <c r="F149" s="64">
        <f t="shared" si="6"/>
        <v>0</v>
      </c>
      <c r="G149" s="64"/>
      <c r="H149" s="4">
        <v>4900</v>
      </c>
      <c r="I149" s="1">
        <f t="shared" si="7"/>
        <v>650</v>
      </c>
    </row>
    <row r="150" spans="2:9" ht="12.75" customHeight="1" x14ac:dyDescent="0.2">
      <c r="B150" s="51" t="s">
        <v>310</v>
      </c>
      <c r="C150" s="51" t="s">
        <v>109</v>
      </c>
      <c r="D150" s="58">
        <v>0</v>
      </c>
      <c r="E150" s="79">
        <v>3000</v>
      </c>
      <c r="F150" s="64">
        <f t="shared" si="6"/>
        <v>0</v>
      </c>
      <c r="G150" s="64"/>
      <c r="H150" s="4">
        <v>30000</v>
      </c>
      <c r="I150" s="1">
        <f t="shared" si="7"/>
        <v>3900</v>
      </c>
    </row>
    <row r="151" spans="2:9" ht="12.75" customHeight="1" x14ac:dyDescent="0.2">
      <c r="B151" s="51" t="s">
        <v>310</v>
      </c>
      <c r="C151" s="51" t="s">
        <v>110</v>
      </c>
      <c r="D151" s="58">
        <v>0</v>
      </c>
      <c r="E151" s="79">
        <v>8900</v>
      </c>
      <c r="F151" s="64">
        <f t="shared" si="6"/>
        <v>0</v>
      </c>
      <c r="G151" s="64"/>
      <c r="H151" s="4">
        <v>120000</v>
      </c>
      <c r="I151" s="1">
        <f t="shared" si="7"/>
        <v>11570</v>
      </c>
    </row>
    <row r="152" spans="2:9" ht="12.75" customHeight="1" x14ac:dyDescent="0.2">
      <c r="B152" s="66" t="s">
        <v>310</v>
      </c>
      <c r="C152" s="66" t="s">
        <v>345</v>
      </c>
      <c r="D152" s="58">
        <v>0</v>
      </c>
      <c r="E152" s="79">
        <v>80000</v>
      </c>
      <c r="F152" s="64">
        <f t="shared" si="6"/>
        <v>0</v>
      </c>
      <c r="G152" s="64"/>
      <c r="H152" s="4">
        <v>1500000</v>
      </c>
      <c r="I152" s="1">
        <f t="shared" si="7"/>
        <v>104000</v>
      </c>
    </row>
    <row r="153" spans="2:9" ht="12.75" customHeight="1" x14ac:dyDescent="0.2">
      <c r="B153" s="51" t="s">
        <v>310</v>
      </c>
      <c r="C153" s="51" t="s">
        <v>344</v>
      </c>
      <c r="D153" s="58">
        <v>0</v>
      </c>
      <c r="E153" s="79">
        <v>60000</v>
      </c>
      <c r="F153" s="64">
        <f t="shared" si="6"/>
        <v>0</v>
      </c>
      <c r="G153" s="64"/>
      <c r="H153" s="4">
        <v>1000000</v>
      </c>
      <c r="I153" s="1">
        <f t="shared" si="7"/>
        <v>78000</v>
      </c>
    </row>
    <row r="154" spans="2:9" ht="12.75" customHeight="1" x14ac:dyDescent="0.2">
      <c r="B154" s="51" t="s">
        <v>310</v>
      </c>
      <c r="C154" s="51" t="s">
        <v>111</v>
      </c>
      <c r="D154" s="58">
        <v>0</v>
      </c>
      <c r="E154" s="79">
        <v>3980</v>
      </c>
      <c r="F154" s="64">
        <f t="shared" si="6"/>
        <v>0</v>
      </c>
      <c r="G154" s="64"/>
      <c r="H154" s="4">
        <v>16500</v>
      </c>
      <c r="I154" s="1">
        <f t="shared" si="7"/>
        <v>5174</v>
      </c>
    </row>
    <row r="155" spans="2:9" ht="12.75" customHeight="1" x14ac:dyDescent="0.2">
      <c r="B155" s="51" t="s">
        <v>310</v>
      </c>
      <c r="C155" s="51" t="s">
        <v>112</v>
      </c>
      <c r="D155" s="58">
        <v>0</v>
      </c>
      <c r="E155" s="79">
        <v>4000</v>
      </c>
      <c r="F155" s="64">
        <f t="shared" si="6"/>
        <v>0</v>
      </c>
      <c r="G155" s="64"/>
      <c r="H155" s="4">
        <v>38000</v>
      </c>
      <c r="I155" s="1">
        <f t="shared" si="7"/>
        <v>5200</v>
      </c>
    </row>
    <row r="156" spans="2:9" ht="12.75" customHeight="1" x14ac:dyDescent="0.2">
      <c r="B156" s="51" t="s">
        <v>310</v>
      </c>
      <c r="C156" s="51" t="s">
        <v>113</v>
      </c>
      <c r="D156" s="58">
        <v>0</v>
      </c>
      <c r="E156" s="79">
        <v>15000</v>
      </c>
      <c r="F156" s="64">
        <f t="shared" si="6"/>
        <v>0</v>
      </c>
      <c r="G156" s="64"/>
      <c r="H156" s="4">
        <v>80000</v>
      </c>
      <c r="I156" s="1">
        <f t="shared" si="7"/>
        <v>19500</v>
      </c>
    </row>
    <row r="157" spans="2:9" ht="12.75" customHeight="1" x14ac:dyDescent="0.2">
      <c r="B157" s="51" t="s">
        <v>310</v>
      </c>
      <c r="C157" s="51" t="s">
        <v>114</v>
      </c>
      <c r="D157" s="58">
        <v>0</v>
      </c>
      <c r="E157" s="79">
        <v>430</v>
      </c>
      <c r="F157" s="64">
        <f t="shared" si="6"/>
        <v>0</v>
      </c>
      <c r="G157" s="64"/>
      <c r="H157" s="4">
        <v>2990</v>
      </c>
      <c r="I157" s="1">
        <f t="shared" si="7"/>
        <v>559</v>
      </c>
    </row>
    <row r="158" spans="2:9" ht="12.75" customHeight="1" x14ac:dyDescent="0.2">
      <c r="B158" s="66" t="s">
        <v>310</v>
      </c>
      <c r="C158" s="66" t="s">
        <v>329</v>
      </c>
      <c r="D158" s="58">
        <v>0</v>
      </c>
      <c r="E158" s="79">
        <v>4000</v>
      </c>
      <c r="F158" s="64">
        <f t="shared" si="6"/>
        <v>0</v>
      </c>
      <c r="G158" s="64"/>
      <c r="H158" s="4">
        <v>19900</v>
      </c>
      <c r="I158" s="1">
        <f t="shared" si="7"/>
        <v>5200</v>
      </c>
    </row>
    <row r="159" spans="2:9" ht="12.75" customHeight="1" x14ac:dyDescent="0.2">
      <c r="B159" s="51" t="s">
        <v>310</v>
      </c>
      <c r="C159" s="51" t="s">
        <v>115</v>
      </c>
      <c r="D159" s="58">
        <v>0</v>
      </c>
      <c r="E159" s="79">
        <v>9500</v>
      </c>
      <c r="F159" s="64">
        <f t="shared" si="6"/>
        <v>0</v>
      </c>
      <c r="G159" s="64"/>
      <c r="H159" s="4">
        <v>50000</v>
      </c>
      <c r="I159" s="1">
        <f t="shared" si="7"/>
        <v>12350</v>
      </c>
    </row>
    <row r="160" spans="2:9" ht="12.75" customHeight="1" x14ac:dyDescent="0.2">
      <c r="B160" s="51" t="s">
        <v>310</v>
      </c>
      <c r="C160" s="51" t="s">
        <v>116</v>
      </c>
      <c r="D160" s="58">
        <v>0</v>
      </c>
      <c r="E160" s="79">
        <v>15000</v>
      </c>
      <c r="F160" s="64">
        <f t="shared" si="6"/>
        <v>0</v>
      </c>
      <c r="G160" s="64"/>
      <c r="H160" s="4">
        <v>68000</v>
      </c>
      <c r="I160" s="1">
        <f t="shared" si="7"/>
        <v>19500</v>
      </c>
    </row>
    <row r="161" spans="2:9" ht="12.75" customHeight="1" x14ac:dyDescent="0.2">
      <c r="B161" s="51" t="s">
        <v>310</v>
      </c>
      <c r="C161" s="51" t="s">
        <v>117</v>
      </c>
      <c r="D161" s="58">
        <v>0</v>
      </c>
      <c r="E161" s="79">
        <v>350</v>
      </c>
      <c r="F161" s="64">
        <f t="shared" si="6"/>
        <v>0</v>
      </c>
      <c r="G161" s="64"/>
      <c r="H161" s="4">
        <v>1600</v>
      </c>
      <c r="I161" s="1">
        <f t="shared" si="7"/>
        <v>455</v>
      </c>
    </row>
    <row r="162" spans="2:9" ht="12.75" customHeight="1" x14ac:dyDescent="0.2">
      <c r="B162" s="51" t="s">
        <v>310</v>
      </c>
      <c r="C162" s="51" t="s">
        <v>118</v>
      </c>
      <c r="D162" s="58">
        <v>0</v>
      </c>
      <c r="E162" s="79">
        <v>400</v>
      </c>
      <c r="F162" s="64">
        <f t="shared" si="6"/>
        <v>0</v>
      </c>
      <c r="G162" s="64"/>
      <c r="H162" s="4">
        <v>3500</v>
      </c>
      <c r="I162" s="1">
        <f t="shared" si="7"/>
        <v>520</v>
      </c>
    </row>
    <row r="163" spans="2:9" ht="12.75" customHeight="1" x14ac:dyDescent="0.2">
      <c r="B163" s="51" t="s">
        <v>310</v>
      </c>
      <c r="C163" s="51" t="s">
        <v>119</v>
      </c>
      <c r="D163" s="58">
        <v>0</v>
      </c>
      <c r="E163" s="79">
        <v>60000</v>
      </c>
      <c r="F163" s="64">
        <f t="shared" si="6"/>
        <v>0</v>
      </c>
      <c r="G163" s="64"/>
      <c r="H163" s="4">
        <v>300000</v>
      </c>
      <c r="I163" s="1">
        <f t="shared" si="7"/>
        <v>78000</v>
      </c>
    </row>
    <row r="164" spans="2:9" ht="12.75" customHeight="1" x14ac:dyDescent="0.2">
      <c r="B164" s="51" t="s">
        <v>310</v>
      </c>
      <c r="C164" s="51" t="s">
        <v>120</v>
      </c>
      <c r="D164" s="58">
        <v>0</v>
      </c>
      <c r="E164" s="79">
        <v>2500</v>
      </c>
      <c r="F164" s="64">
        <f t="shared" si="6"/>
        <v>0</v>
      </c>
      <c r="G164" s="64"/>
      <c r="H164" s="4">
        <v>13000</v>
      </c>
      <c r="I164" s="1">
        <f t="shared" si="7"/>
        <v>3250</v>
      </c>
    </row>
    <row r="165" spans="2:9" ht="12.75" customHeight="1" x14ac:dyDescent="0.2">
      <c r="B165" s="51" t="s">
        <v>310</v>
      </c>
      <c r="C165" s="51" t="s">
        <v>121</v>
      </c>
      <c r="D165" s="58">
        <v>0</v>
      </c>
      <c r="E165" s="79">
        <v>2950</v>
      </c>
      <c r="F165" s="64">
        <f t="shared" si="6"/>
        <v>0</v>
      </c>
      <c r="G165" s="64"/>
      <c r="H165" s="4">
        <v>10000</v>
      </c>
      <c r="I165" s="1">
        <f t="shared" si="7"/>
        <v>3835</v>
      </c>
    </row>
    <row r="166" spans="2:9" ht="12.75" customHeight="1" x14ac:dyDescent="0.2">
      <c r="B166" s="66" t="s">
        <v>310</v>
      </c>
      <c r="C166" s="66" t="s">
        <v>338</v>
      </c>
      <c r="D166" s="58">
        <v>0</v>
      </c>
      <c r="E166" s="79">
        <v>2000</v>
      </c>
      <c r="F166" s="64">
        <f t="shared" si="6"/>
        <v>0</v>
      </c>
      <c r="G166" s="64"/>
      <c r="H166" s="4">
        <v>20000</v>
      </c>
      <c r="I166" s="1">
        <f t="shared" si="7"/>
        <v>2600</v>
      </c>
    </row>
    <row r="167" spans="2:9" ht="12.75" customHeight="1" x14ac:dyDescent="0.2">
      <c r="B167" s="51" t="s">
        <v>310</v>
      </c>
      <c r="C167" s="51" t="s">
        <v>122</v>
      </c>
      <c r="D167" s="58">
        <v>0</v>
      </c>
      <c r="E167" s="79">
        <v>190</v>
      </c>
      <c r="F167" s="64">
        <f t="shared" si="6"/>
        <v>0</v>
      </c>
      <c r="G167" s="64"/>
      <c r="H167" s="4">
        <v>3300</v>
      </c>
      <c r="I167" s="1">
        <f t="shared" si="7"/>
        <v>247</v>
      </c>
    </row>
    <row r="168" spans="2:9" ht="12.75" customHeight="1" x14ac:dyDescent="0.2">
      <c r="B168" s="51" t="s">
        <v>310</v>
      </c>
      <c r="C168" s="51" t="s">
        <v>123</v>
      </c>
      <c r="D168" s="58">
        <v>0</v>
      </c>
      <c r="E168" s="79">
        <v>15000</v>
      </c>
      <c r="F168" s="64">
        <f t="shared" si="6"/>
        <v>0</v>
      </c>
      <c r="G168" s="64"/>
      <c r="H168" s="4">
        <v>50000</v>
      </c>
      <c r="I168" s="1">
        <f t="shared" si="7"/>
        <v>19500</v>
      </c>
    </row>
    <row r="169" spans="2:9" ht="12.75" customHeight="1" x14ac:dyDescent="0.2">
      <c r="B169" s="51" t="s">
        <v>310</v>
      </c>
      <c r="C169" s="51" t="s">
        <v>124</v>
      </c>
      <c r="D169" s="58">
        <v>0</v>
      </c>
      <c r="E169" s="79">
        <v>600</v>
      </c>
      <c r="F169" s="64">
        <f t="shared" si="6"/>
        <v>0</v>
      </c>
      <c r="G169" s="64"/>
      <c r="H169" s="4">
        <v>8000</v>
      </c>
      <c r="I169" s="1">
        <f t="shared" si="7"/>
        <v>780</v>
      </c>
    </row>
    <row r="170" spans="2:9" ht="12.75" customHeight="1" x14ac:dyDescent="0.2">
      <c r="B170" s="51" t="s">
        <v>310</v>
      </c>
      <c r="C170" s="51" t="s">
        <v>311</v>
      </c>
      <c r="D170" s="58">
        <v>0</v>
      </c>
      <c r="E170" s="79">
        <v>2000</v>
      </c>
      <c r="F170" s="64">
        <f t="shared" si="6"/>
        <v>0</v>
      </c>
      <c r="G170" s="64"/>
      <c r="H170" s="4">
        <v>27000</v>
      </c>
      <c r="I170" s="1">
        <f t="shared" si="7"/>
        <v>2600</v>
      </c>
    </row>
    <row r="171" spans="2:9" ht="12.75" customHeight="1" x14ac:dyDescent="0.2">
      <c r="B171" s="51" t="s">
        <v>310</v>
      </c>
      <c r="C171" s="51" t="s">
        <v>125</v>
      </c>
      <c r="D171" s="58">
        <v>0</v>
      </c>
      <c r="E171" s="79">
        <v>4500</v>
      </c>
      <c r="F171" s="64">
        <f t="shared" si="6"/>
        <v>0</v>
      </c>
      <c r="G171" s="64"/>
      <c r="H171" s="4">
        <v>28000</v>
      </c>
      <c r="I171" s="1">
        <f t="shared" si="7"/>
        <v>5850</v>
      </c>
    </row>
    <row r="172" spans="2:9" ht="12.75" customHeight="1" x14ac:dyDescent="0.2">
      <c r="B172" s="66" t="s">
        <v>310</v>
      </c>
      <c r="C172" s="66" t="s">
        <v>315</v>
      </c>
      <c r="D172" s="58">
        <v>0</v>
      </c>
      <c r="E172" s="79">
        <v>1000</v>
      </c>
      <c r="F172" s="64">
        <f t="shared" si="6"/>
        <v>0</v>
      </c>
      <c r="G172" s="64"/>
      <c r="H172" s="4">
        <v>10900</v>
      </c>
      <c r="I172" s="1">
        <f t="shared" si="7"/>
        <v>1300</v>
      </c>
    </row>
    <row r="173" spans="2:9" ht="12.75" customHeight="1" x14ac:dyDescent="0.2">
      <c r="B173" s="66" t="s">
        <v>310</v>
      </c>
      <c r="C173" s="66" t="s">
        <v>316</v>
      </c>
      <c r="D173" s="58">
        <v>0</v>
      </c>
      <c r="E173" s="79">
        <v>200</v>
      </c>
      <c r="F173" s="64">
        <f t="shared" si="6"/>
        <v>0</v>
      </c>
      <c r="G173" s="64"/>
      <c r="H173" s="4">
        <v>3900</v>
      </c>
      <c r="I173" s="1">
        <f t="shared" si="7"/>
        <v>260</v>
      </c>
    </row>
    <row r="174" spans="2:9" ht="6.75" customHeight="1" x14ac:dyDescent="0.2">
      <c r="B174" s="51"/>
      <c r="C174" s="51"/>
      <c r="D174" s="58">
        <v>0</v>
      </c>
      <c r="E174" s="79"/>
      <c r="F174" s="64">
        <f t="shared" si="6"/>
        <v>0</v>
      </c>
      <c r="G174" s="64"/>
      <c r="H174" s="4"/>
      <c r="I174" s="1">
        <f t="shared" si="7"/>
        <v>0</v>
      </c>
    </row>
    <row r="175" spans="2:9" ht="12.75" customHeight="1" x14ac:dyDescent="0.2">
      <c r="B175" s="51" t="s">
        <v>312</v>
      </c>
      <c r="C175" s="51" t="s">
        <v>126</v>
      </c>
      <c r="D175" s="58">
        <v>0</v>
      </c>
      <c r="E175" s="79">
        <v>1500</v>
      </c>
      <c r="F175" s="64">
        <f t="shared" si="6"/>
        <v>0</v>
      </c>
      <c r="G175" s="64"/>
      <c r="H175" s="4">
        <v>4000</v>
      </c>
      <c r="I175" s="1">
        <f t="shared" si="7"/>
        <v>1950</v>
      </c>
    </row>
    <row r="176" spans="2:9" ht="12.75" customHeight="1" x14ac:dyDescent="0.2">
      <c r="B176" s="51" t="s">
        <v>312</v>
      </c>
      <c r="C176" s="51" t="s">
        <v>127</v>
      </c>
      <c r="D176" s="58">
        <v>0</v>
      </c>
      <c r="E176" s="79">
        <v>1500</v>
      </c>
      <c r="F176" s="64">
        <f t="shared" si="6"/>
        <v>0</v>
      </c>
      <c r="G176" s="64"/>
      <c r="H176" s="4">
        <v>4000</v>
      </c>
      <c r="I176" s="1">
        <f t="shared" si="7"/>
        <v>1950</v>
      </c>
    </row>
    <row r="177" spans="2:9" ht="12.75" customHeight="1" x14ac:dyDescent="0.2">
      <c r="B177" s="51" t="s">
        <v>312</v>
      </c>
      <c r="C177" s="51" t="s">
        <v>128</v>
      </c>
      <c r="D177" s="58">
        <v>0</v>
      </c>
      <c r="E177" s="79">
        <v>1500</v>
      </c>
      <c r="F177" s="64">
        <f t="shared" si="6"/>
        <v>0</v>
      </c>
      <c r="G177" s="64"/>
      <c r="H177" s="4">
        <v>4000</v>
      </c>
      <c r="I177" s="1">
        <f t="shared" si="7"/>
        <v>1950</v>
      </c>
    </row>
    <row r="178" spans="2:9" ht="12.75" customHeight="1" x14ac:dyDescent="0.2">
      <c r="B178" s="51" t="s">
        <v>312</v>
      </c>
      <c r="C178" s="51" t="s">
        <v>129</v>
      </c>
      <c r="D178" s="58">
        <v>0</v>
      </c>
      <c r="E178" s="79">
        <v>1000</v>
      </c>
      <c r="F178" s="64">
        <f t="shared" si="6"/>
        <v>0</v>
      </c>
      <c r="G178" s="64"/>
      <c r="H178" s="4">
        <v>3000</v>
      </c>
      <c r="I178" s="1">
        <f t="shared" si="7"/>
        <v>1300</v>
      </c>
    </row>
    <row r="179" spans="2:9" ht="12.75" customHeight="1" x14ac:dyDescent="0.2">
      <c r="B179" s="51" t="s">
        <v>312</v>
      </c>
      <c r="C179" s="51" t="s">
        <v>130</v>
      </c>
      <c r="D179" s="58">
        <v>0</v>
      </c>
      <c r="E179" s="79">
        <v>1500</v>
      </c>
      <c r="F179" s="64">
        <f t="shared" si="6"/>
        <v>0</v>
      </c>
      <c r="G179" s="64"/>
      <c r="H179" s="4">
        <v>4000</v>
      </c>
      <c r="I179" s="1">
        <f t="shared" si="7"/>
        <v>1950</v>
      </c>
    </row>
    <row r="180" spans="2:9" ht="12.75" customHeight="1" x14ac:dyDescent="0.2">
      <c r="B180" s="51" t="s">
        <v>312</v>
      </c>
      <c r="C180" s="51" t="s">
        <v>131</v>
      </c>
      <c r="D180" s="58">
        <v>0</v>
      </c>
      <c r="E180" s="79">
        <v>1000</v>
      </c>
      <c r="F180" s="64">
        <f t="shared" si="6"/>
        <v>0</v>
      </c>
      <c r="G180" s="64"/>
      <c r="H180" s="4">
        <v>3000</v>
      </c>
      <c r="I180" s="1">
        <f t="shared" si="7"/>
        <v>1300</v>
      </c>
    </row>
    <row r="181" spans="2:9" ht="12.75" customHeight="1" x14ac:dyDescent="0.2">
      <c r="B181" s="51" t="s">
        <v>312</v>
      </c>
      <c r="C181" s="51" t="s">
        <v>132</v>
      </c>
      <c r="D181" s="58">
        <v>0</v>
      </c>
      <c r="E181" s="79">
        <v>1000</v>
      </c>
      <c r="F181" s="64">
        <f t="shared" si="6"/>
        <v>0</v>
      </c>
      <c r="G181" s="64"/>
      <c r="H181" s="4">
        <v>3000</v>
      </c>
      <c r="I181" s="1">
        <f t="shared" si="7"/>
        <v>1300</v>
      </c>
    </row>
    <row r="182" spans="2:9" ht="12.75" customHeight="1" x14ac:dyDescent="0.2">
      <c r="B182" s="51" t="s">
        <v>312</v>
      </c>
      <c r="C182" s="51" t="s">
        <v>133</v>
      </c>
      <c r="D182" s="58">
        <v>0</v>
      </c>
      <c r="E182" s="79">
        <v>1000</v>
      </c>
      <c r="F182" s="64">
        <f t="shared" si="6"/>
        <v>0</v>
      </c>
      <c r="G182" s="64"/>
      <c r="H182" s="4">
        <v>3000</v>
      </c>
      <c r="I182" s="1">
        <f t="shared" si="7"/>
        <v>1300</v>
      </c>
    </row>
    <row r="183" spans="2:9" ht="12.75" customHeight="1" x14ac:dyDescent="0.2">
      <c r="B183" s="51" t="s">
        <v>312</v>
      </c>
      <c r="C183" s="51" t="s">
        <v>134</v>
      </c>
      <c r="D183" s="58">
        <v>0</v>
      </c>
      <c r="E183" s="79">
        <v>1500</v>
      </c>
      <c r="F183" s="64">
        <f t="shared" si="6"/>
        <v>0</v>
      </c>
      <c r="G183" s="64"/>
      <c r="H183" s="4">
        <v>4000</v>
      </c>
      <c r="I183" s="1">
        <f t="shared" si="7"/>
        <v>1950</v>
      </c>
    </row>
    <row r="184" spans="2:9" ht="12.75" customHeight="1" x14ac:dyDescent="0.2">
      <c r="B184" s="51" t="s">
        <v>312</v>
      </c>
      <c r="C184" s="51" t="s">
        <v>135</v>
      </c>
      <c r="D184" s="58">
        <v>0</v>
      </c>
      <c r="E184" s="79">
        <v>1000</v>
      </c>
      <c r="F184" s="64">
        <f t="shared" si="6"/>
        <v>0</v>
      </c>
      <c r="G184" s="64"/>
      <c r="H184" s="4">
        <v>3000</v>
      </c>
      <c r="I184" s="1">
        <f t="shared" si="7"/>
        <v>1300</v>
      </c>
    </row>
    <row r="185" spans="2:9" ht="12.75" customHeight="1" x14ac:dyDescent="0.2">
      <c r="B185" s="51" t="s">
        <v>312</v>
      </c>
      <c r="C185" s="51" t="s">
        <v>136</v>
      </c>
      <c r="D185" s="58">
        <v>0</v>
      </c>
      <c r="E185" s="79">
        <v>1000</v>
      </c>
      <c r="F185" s="64">
        <f t="shared" si="6"/>
        <v>0</v>
      </c>
      <c r="G185" s="64"/>
      <c r="H185" s="4">
        <v>3000</v>
      </c>
      <c r="I185" s="1">
        <f t="shared" si="7"/>
        <v>1300</v>
      </c>
    </row>
    <row r="186" spans="2:9" ht="12.75" customHeight="1" x14ac:dyDescent="0.2">
      <c r="B186" s="51" t="s">
        <v>312</v>
      </c>
      <c r="C186" s="51" t="s">
        <v>137</v>
      </c>
      <c r="D186" s="58">
        <v>0</v>
      </c>
      <c r="E186" s="79">
        <v>1000</v>
      </c>
      <c r="F186" s="64">
        <f t="shared" si="6"/>
        <v>0</v>
      </c>
      <c r="G186" s="64"/>
      <c r="H186" s="4">
        <v>3000</v>
      </c>
      <c r="I186" s="1">
        <f t="shared" si="7"/>
        <v>1300</v>
      </c>
    </row>
    <row r="187" spans="2:9" ht="12.75" customHeight="1" x14ac:dyDescent="0.2">
      <c r="B187" s="51" t="s">
        <v>312</v>
      </c>
      <c r="C187" s="51" t="s">
        <v>138</v>
      </c>
      <c r="D187" s="58">
        <v>0</v>
      </c>
      <c r="E187" s="79">
        <v>1000</v>
      </c>
      <c r="F187" s="64">
        <f t="shared" si="6"/>
        <v>0</v>
      </c>
      <c r="G187" s="64"/>
      <c r="H187" s="4">
        <v>3000</v>
      </c>
      <c r="I187" s="1">
        <f t="shared" si="7"/>
        <v>1300</v>
      </c>
    </row>
    <row r="188" spans="2:9" ht="12.75" customHeight="1" x14ac:dyDescent="0.2">
      <c r="B188" s="51" t="s">
        <v>312</v>
      </c>
      <c r="C188" s="51" t="s">
        <v>139</v>
      </c>
      <c r="D188" s="58">
        <v>0</v>
      </c>
      <c r="E188" s="79">
        <v>1500</v>
      </c>
      <c r="F188" s="64">
        <f t="shared" si="6"/>
        <v>0</v>
      </c>
      <c r="G188" s="64"/>
      <c r="H188" s="4">
        <v>4000</v>
      </c>
      <c r="I188" s="1">
        <f t="shared" si="7"/>
        <v>1950</v>
      </c>
    </row>
    <row r="189" spans="2:9" ht="12.75" customHeight="1" x14ac:dyDescent="0.2">
      <c r="B189" s="51" t="s">
        <v>312</v>
      </c>
      <c r="C189" s="51" t="s">
        <v>140</v>
      </c>
      <c r="D189" s="58">
        <v>0</v>
      </c>
      <c r="E189" s="79">
        <v>1500</v>
      </c>
      <c r="F189" s="64">
        <f t="shared" si="6"/>
        <v>0</v>
      </c>
      <c r="G189" s="64"/>
      <c r="H189" s="4">
        <v>4000</v>
      </c>
      <c r="I189" s="1">
        <f t="shared" si="7"/>
        <v>1950</v>
      </c>
    </row>
    <row r="190" spans="2:9" ht="12.75" customHeight="1" x14ac:dyDescent="0.2">
      <c r="B190" s="51" t="s">
        <v>312</v>
      </c>
      <c r="C190" s="51" t="s">
        <v>366</v>
      </c>
      <c r="D190" s="58">
        <v>0</v>
      </c>
      <c r="E190" s="79">
        <v>1000</v>
      </c>
      <c r="F190" s="64">
        <f t="shared" si="6"/>
        <v>0</v>
      </c>
      <c r="G190" s="64"/>
      <c r="H190" s="4">
        <v>3000</v>
      </c>
      <c r="I190" s="1">
        <f t="shared" si="7"/>
        <v>1300</v>
      </c>
    </row>
    <row r="191" spans="2:9" ht="12.75" customHeight="1" x14ac:dyDescent="0.2">
      <c r="B191" s="51" t="s">
        <v>312</v>
      </c>
      <c r="C191" s="51" t="s">
        <v>367</v>
      </c>
      <c r="D191" s="58">
        <v>0</v>
      </c>
      <c r="E191" s="79">
        <v>1000</v>
      </c>
      <c r="F191" s="64">
        <f t="shared" si="6"/>
        <v>0</v>
      </c>
      <c r="G191" s="64"/>
      <c r="H191" s="4">
        <v>3000</v>
      </c>
      <c r="I191" s="1">
        <f t="shared" si="7"/>
        <v>1300</v>
      </c>
    </row>
    <row r="192" spans="2:9" ht="12.75" customHeight="1" x14ac:dyDescent="0.2">
      <c r="B192" s="51" t="s">
        <v>312</v>
      </c>
      <c r="C192" s="51" t="s">
        <v>368</v>
      </c>
      <c r="D192" s="58">
        <v>0</v>
      </c>
      <c r="E192" s="79">
        <v>1000</v>
      </c>
      <c r="F192" s="64">
        <f t="shared" si="6"/>
        <v>0</v>
      </c>
      <c r="G192" s="64"/>
      <c r="H192" s="4">
        <v>3000</v>
      </c>
      <c r="I192" s="1">
        <f t="shared" si="7"/>
        <v>1300</v>
      </c>
    </row>
    <row r="193" spans="2:9" ht="12.75" customHeight="1" x14ac:dyDescent="0.2">
      <c r="B193" s="51" t="s">
        <v>312</v>
      </c>
      <c r="C193" s="51" t="s">
        <v>141</v>
      </c>
      <c r="D193" s="58">
        <v>0</v>
      </c>
      <c r="E193" s="79">
        <v>1000</v>
      </c>
      <c r="F193" s="64">
        <f t="shared" si="6"/>
        <v>0</v>
      </c>
      <c r="G193" s="64"/>
      <c r="H193" s="4">
        <v>3500</v>
      </c>
      <c r="I193" s="1">
        <f t="shared" si="7"/>
        <v>1300</v>
      </c>
    </row>
    <row r="194" spans="2:9" ht="12.75" x14ac:dyDescent="0.2">
      <c r="B194" s="51" t="s">
        <v>312</v>
      </c>
      <c r="C194" s="51" t="s">
        <v>285</v>
      </c>
      <c r="D194" s="58">
        <v>0</v>
      </c>
      <c r="E194" s="79">
        <v>1500</v>
      </c>
      <c r="F194" s="64">
        <f t="shared" si="6"/>
        <v>0</v>
      </c>
      <c r="G194" s="64"/>
      <c r="H194" s="4">
        <v>3500</v>
      </c>
      <c r="I194" s="1">
        <f t="shared" si="7"/>
        <v>1950</v>
      </c>
    </row>
    <row r="195" spans="2:9" ht="12.75" customHeight="1" x14ac:dyDescent="0.2">
      <c r="B195" s="51" t="s">
        <v>312</v>
      </c>
      <c r="C195" s="51" t="s">
        <v>142</v>
      </c>
      <c r="D195" s="58">
        <v>0</v>
      </c>
      <c r="E195" s="79">
        <v>1500</v>
      </c>
      <c r="F195" s="64">
        <f t="shared" si="6"/>
        <v>0</v>
      </c>
      <c r="G195" s="64"/>
      <c r="H195" s="4">
        <v>3500</v>
      </c>
      <c r="I195" s="1">
        <f t="shared" si="7"/>
        <v>1950</v>
      </c>
    </row>
    <row r="196" spans="2:9" ht="12.75" customHeight="1" x14ac:dyDescent="0.2">
      <c r="B196" s="51" t="s">
        <v>312</v>
      </c>
      <c r="C196" s="51" t="s">
        <v>143</v>
      </c>
      <c r="D196" s="58">
        <v>0</v>
      </c>
      <c r="E196" s="79">
        <v>1500</v>
      </c>
      <c r="F196" s="64">
        <f t="shared" si="6"/>
        <v>0</v>
      </c>
      <c r="G196" s="64"/>
      <c r="H196" s="4">
        <v>3500</v>
      </c>
      <c r="I196" s="1">
        <f t="shared" si="7"/>
        <v>1950</v>
      </c>
    </row>
    <row r="197" spans="2:9" ht="12.75" customHeight="1" x14ac:dyDescent="0.2">
      <c r="B197" s="51" t="s">
        <v>312</v>
      </c>
      <c r="C197" s="51" t="s">
        <v>144</v>
      </c>
      <c r="D197" s="58">
        <v>0</v>
      </c>
      <c r="E197" s="79">
        <v>1500</v>
      </c>
      <c r="F197" s="64">
        <f t="shared" si="6"/>
        <v>0</v>
      </c>
      <c r="G197" s="64"/>
      <c r="H197" s="4">
        <v>3500</v>
      </c>
      <c r="I197" s="1">
        <f t="shared" si="7"/>
        <v>1950</v>
      </c>
    </row>
    <row r="198" spans="2:9" ht="12.75" customHeight="1" x14ac:dyDescent="0.2">
      <c r="B198" s="51" t="s">
        <v>312</v>
      </c>
      <c r="C198" s="51" t="s">
        <v>145</v>
      </c>
      <c r="D198" s="58">
        <v>0</v>
      </c>
      <c r="E198" s="79">
        <v>1500</v>
      </c>
      <c r="F198" s="64">
        <f t="shared" si="6"/>
        <v>0</v>
      </c>
      <c r="G198" s="64"/>
      <c r="H198" s="4">
        <v>3500</v>
      </c>
      <c r="I198" s="1">
        <f t="shared" si="7"/>
        <v>1950</v>
      </c>
    </row>
    <row r="199" spans="2:9" ht="12.75" customHeight="1" x14ac:dyDescent="0.2">
      <c r="B199" s="51" t="s">
        <v>312</v>
      </c>
      <c r="C199" s="51" t="s">
        <v>146</v>
      </c>
      <c r="D199" s="58">
        <v>0</v>
      </c>
      <c r="E199" s="79">
        <v>1500</v>
      </c>
      <c r="F199" s="64">
        <f t="shared" si="6"/>
        <v>0</v>
      </c>
      <c r="G199" s="64"/>
      <c r="H199" s="4">
        <v>3500</v>
      </c>
      <c r="I199" s="1">
        <f t="shared" si="7"/>
        <v>1950</v>
      </c>
    </row>
    <row r="200" spans="2:9" ht="12.75" customHeight="1" x14ac:dyDescent="0.2">
      <c r="B200" s="51" t="s">
        <v>312</v>
      </c>
      <c r="C200" s="51" t="s">
        <v>147</v>
      </c>
      <c r="D200" s="58">
        <v>0</v>
      </c>
      <c r="E200" s="79">
        <v>1500</v>
      </c>
      <c r="F200" s="64">
        <f t="shared" si="6"/>
        <v>0</v>
      </c>
      <c r="G200" s="64"/>
      <c r="H200" s="4">
        <v>3500</v>
      </c>
      <c r="I200" s="1">
        <f t="shared" si="7"/>
        <v>1950</v>
      </c>
    </row>
    <row r="201" spans="2:9" ht="12.75" customHeight="1" x14ac:dyDescent="0.2">
      <c r="B201" s="51" t="s">
        <v>312</v>
      </c>
      <c r="C201" s="51" t="s">
        <v>148</v>
      </c>
      <c r="D201" s="58">
        <v>0</v>
      </c>
      <c r="E201" s="79">
        <v>1500</v>
      </c>
      <c r="F201" s="64">
        <f t="shared" si="6"/>
        <v>0</v>
      </c>
      <c r="G201" s="64"/>
      <c r="H201" s="4">
        <v>3500</v>
      </c>
      <c r="I201" s="1">
        <f t="shared" si="7"/>
        <v>1950</v>
      </c>
    </row>
    <row r="202" spans="2:9" ht="12.75" customHeight="1" x14ac:dyDescent="0.2">
      <c r="B202" s="51" t="s">
        <v>312</v>
      </c>
      <c r="C202" s="51" t="s">
        <v>149</v>
      </c>
      <c r="D202" s="58">
        <v>0</v>
      </c>
      <c r="E202" s="79">
        <v>1500</v>
      </c>
      <c r="F202" s="64">
        <f t="shared" si="6"/>
        <v>0</v>
      </c>
      <c r="G202" s="64"/>
      <c r="H202" s="4">
        <v>4000</v>
      </c>
      <c r="I202" s="1">
        <f t="shared" si="7"/>
        <v>1950</v>
      </c>
    </row>
    <row r="203" spans="2:9" ht="12.75" customHeight="1" x14ac:dyDescent="0.2">
      <c r="B203" s="51" t="s">
        <v>312</v>
      </c>
      <c r="C203" s="51" t="s">
        <v>150</v>
      </c>
      <c r="D203" s="58">
        <v>0</v>
      </c>
      <c r="E203" s="79">
        <v>1500</v>
      </c>
      <c r="F203" s="64">
        <f t="shared" si="6"/>
        <v>0</v>
      </c>
      <c r="G203" s="64"/>
      <c r="H203" s="4">
        <v>3500</v>
      </c>
      <c r="I203" s="1">
        <f t="shared" si="7"/>
        <v>1950</v>
      </c>
    </row>
    <row r="204" spans="2:9" ht="12.75" customHeight="1" x14ac:dyDescent="0.2">
      <c r="B204" s="51" t="s">
        <v>312</v>
      </c>
      <c r="C204" s="51" t="s">
        <v>151</v>
      </c>
      <c r="D204" s="58">
        <v>0</v>
      </c>
      <c r="E204" s="79">
        <v>1500</v>
      </c>
      <c r="F204" s="64">
        <f t="shared" si="6"/>
        <v>0</v>
      </c>
      <c r="G204" s="64"/>
      <c r="H204" s="4">
        <v>3500</v>
      </c>
      <c r="I204" s="1">
        <f t="shared" si="7"/>
        <v>1950</v>
      </c>
    </row>
    <row r="205" spans="2:9" ht="12.75" customHeight="1" x14ac:dyDescent="0.2">
      <c r="B205" s="51" t="s">
        <v>312</v>
      </c>
      <c r="C205" s="51" t="s">
        <v>152</v>
      </c>
      <c r="D205" s="58">
        <v>0</v>
      </c>
      <c r="E205" s="79">
        <v>1500</v>
      </c>
      <c r="F205" s="64">
        <f t="shared" si="6"/>
        <v>0</v>
      </c>
      <c r="G205" s="64"/>
      <c r="H205" s="4">
        <v>3500</v>
      </c>
      <c r="I205" s="1">
        <f t="shared" si="7"/>
        <v>1950</v>
      </c>
    </row>
    <row r="206" spans="2:9" ht="12.75" customHeight="1" x14ac:dyDescent="0.2">
      <c r="B206" s="51" t="s">
        <v>312</v>
      </c>
      <c r="C206" s="51" t="s">
        <v>153</v>
      </c>
      <c r="D206" s="58">
        <v>0</v>
      </c>
      <c r="E206" s="79">
        <v>1500</v>
      </c>
      <c r="F206" s="64">
        <f t="shared" si="6"/>
        <v>0</v>
      </c>
      <c r="G206" s="64"/>
      <c r="H206" s="4">
        <v>3500</v>
      </c>
      <c r="I206" s="1">
        <f t="shared" si="7"/>
        <v>1950</v>
      </c>
    </row>
    <row r="207" spans="2:9" ht="12.75" customHeight="1" x14ac:dyDescent="0.2">
      <c r="B207" s="51" t="s">
        <v>312</v>
      </c>
      <c r="C207" s="51" t="s">
        <v>154</v>
      </c>
      <c r="D207" s="58">
        <v>0</v>
      </c>
      <c r="E207" s="79">
        <v>4500</v>
      </c>
      <c r="F207" s="64">
        <f t="shared" si="6"/>
        <v>0</v>
      </c>
      <c r="G207" s="64"/>
      <c r="H207" s="4">
        <v>16000</v>
      </c>
      <c r="I207" s="1">
        <f t="shared" si="7"/>
        <v>5850</v>
      </c>
    </row>
    <row r="208" spans="2:9" ht="12.75" customHeight="1" x14ac:dyDescent="0.2">
      <c r="B208" s="51" t="s">
        <v>312</v>
      </c>
      <c r="C208" s="51" t="s">
        <v>155</v>
      </c>
      <c r="D208" s="58">
        <v>0</v>
      </c>
      <c r="E208" s="79">
        <v>4500</v>
      </c>
      <c r="F208" s="64">
        <f t="shared" si="6"/>
        <v>0</v>
      </c>
      <c r="G208" s="64"/>
      <c r="H208" s="4">
        <v>16000</v>
      </c>
      <c r="I208" s="1">
        <f t="shared" si="7"/>
        <v>5850</v>
      </c>
    </row>
    <row r="209" spans="2:9" ht="12.75" customHeight="1" x14ac:dyDescent="0.2">
      <c r="B209" s="51" t="s">
        <v>312</v>
      </c>
      <c r="C209" s="51" t="s">
        <v>156</v>
      </c>
      <c r="D209" s="58">
        <v>0</v>
      </c>
      <c r="E209" s="79">
        <v>900</v>
      </c>
      <c r="F209" s="64">
        <f t="shared" ref="F209:F272" si="8">D209*E209</f>
        <v>0</v>
      </c>
      <c r="G209" s="64"/>
      <c r="H209" s="4">
        <v>8500</v>
      </c>
      <c r="I209" s="1">
        <f t="shared" si="7"/>
        <v>1170</v>
      </c>
    </row>
    <row r="210" spans="2:9" ht="12.75" customHeight="1" x14ac:dyDescent="0.2">
      <c r="B210" s="51" t="s">
        <v>312</v>
      </c>
      <c r="C210" s="51" t="s">
        <v>157</v>
      </c>
      <c r="D210" s="58">
        <v>0</v>
      </c>
      <c r="E210" s="79">
        <v>900</v>
      </c>
      <c r="F210" s="64">
        <f t="shared" si="8"/>
        <v>0</v>
      </c>
      <c r="G210" s="64"/>
      <c r="H210" s="4">
        <v>8500</v>
      </c>
      <c r="I210" s="1">
        <f t="shared" ref="I210:I273" si="9">E210*30%+E210</f>
        <v>1170</v>
      </c>
    </row>
    <row r="211" spans="2:9" ht="12.75" customHeight="1" x14ac:dyDescent="0.2">
      <c r="B211" s="51" t="s">
        <v>312</v>
      </c>
      <c r="C211" s="51" t="s">
        <v>158</v>
      </c>
      <c r="D211" s="58">
        <v>0</v>
      </c>
      <c r="E211" s="79">
        <v>600</v>
      </c>
      <c r="F211" s="64">
        <f t="shared" si="8"/>
        <v>0</v>
      </c>
      <c r="G211" s="64"/>
      <c r="H211" s="4">
        <v>4500</v>
      </c>
      <c r="I211" s="1">
        <f t="shared" si="9"/>
        <v>780</v>
      </c>
    </row>
    <row r="212" spans="2:9" ht="12.75" customHeight="1" x14ac:dyDescent="0.2">
      <c r="B212" s="51" t="s">
        <v>312</v>
      </c>
      <c r="C212" s="51" t="s">
        <v>159</v>
      </c>
      <c r="D212" s="58">
        <v>0</v>
      </c>
      <c r="E212" s="79">
        <v>600</v>
      </c>
      <c r="F212" s="64">
        <f t="shared" si="8"/>
        <v>0</v>
      </c>
      <c r="G212" s="64"/>
      <c r="H212" s="4">
        <v>4500</v>
      </c>
      <c r="I212" s="1">
        <f t="shared" si="9"/>
        <v>780</v>
      </c>
    </row>
    <row r="213" spans="2:9" ht="12.75" customHeight="1" x14ac:dyDescent="0.2">
      <c r="B213" s="51" t="s">
        <v>312</v>
      </c>
      <c r="C213" s="51" t="s">
        <v>160</v>
      </c>
      <c r="D213" s="58">
        <v>0</v>
      </c>
      <c r="E213" s="79">
        <v>200</v>
      </c>
      <c r="F213" s="64">
        <f t="shared" si="8"/>
        <v>0</v>
      </c>
      <c r="G213" s="64"/>
      <c r="H213" s="4">
        <v>1000</v>
      </c>
      <c r="I213" s="1">
        <f t="shared" si="9"/>
        <v>260</v>
      </c>
    </row>
    <row r="214" spans="2:9" ht="12.75" customHeight="1" x14ac:dyDescent="0.2">
      <c r="B214" s="51" t="s">
        <v>312</v>
      </c>
      <c r="C214" s="51" t="s">
        <v>161</v>
      </c>
      <c r="D214" s="58">
        <v>0</v>
      </c>
      <c r="E214" s="79">
        <v>200</v>
      </c>
      <c r="F214" s="64">
        <f t="shared" si="8"/>
        <v>0</v>
      </c>
      <c r="G214" s="64"/>
      <c r="H214" s="4">
        <v>1000</v>
      </c>
      <c r="I214" s="1">
        <f t="shared" si="9"/>
        <v>260</v>
      </c>
    </row>
    <row r="215" spans="2:9" ht="12.75" customHeight="1" x14ac:dyDescent="0.2">
      <c r="B215" s="51" t="s">
        <v>312</v>
      </c>
      <c r="C215" s="51" t="s">
        <v>162</v>
      </c>
      <c r="D215" s="58">
        <v>0</v>
      </c>
      <c r="E215" s="79">
        <v>200</v>
      </c>
      <c r="F215" s="64">
        <f t="shared" si="8"/>
        <v>0</v>
      </c>
      <c r="G215" s="64"/>
      <c r="H215" s="4">
        <v>1000</v>
      </c>
      <c r="I215" s="1">
        <f t="shared" si="9"/>
        <v>260</v>
      </c>
    </row>
    <row r="216" spans="2:9" ht="12.75" customHeight="1" x14ac:dyDescent="0.2">
      <c r="B216" s="51" t="s">
        <v>312</v>
      </c>
      <c r="C216" s="51" t="s">
        <v>163</v>
      </c>
      <c r="D216" s="58">
        <v>0</v>
      </c>
      <c r="E216" s="79">
        <v>200</v>
      </c>
      <c r="F216" s="64">
        <f t="shared" si="8"/>
        <v>0</v>
      </c>
      <c r="G216" s="64"/>
      <c r="H216" s="4">
        <v>1000</v>
      </c>
      <c r="I216" s="1">
        <f t="shared" si="9"/>
        <v>260</v>
      </c>
    </row>
    <row r="217" spans="2:9" ht="12.75" customHeight="1" x14ac:dyDescent="0.2">
      <c r="B217" s="51" t="s">
        <v>312</v>
      </c>
      <c r="C217" s="51" t="s">
        <v>164</v>
      </c>
      <c r="D217" s="58">
        <v>0</v>
      </c>
      <c r="E217" s="79">
        <v>200</v>
      </c>
      <c r="F217" s="64">
        <f t="shared" si="8"/>
        <v>0</v>
      </c>
      <c r="G217" s="64"/>
      <c r="H217" s="4">
        <v>1000</v>
      </c>
      <c r="I217" s="1">
        <f t="shared" si="9"/>
        <v>260</v>
      </c>
    </row>
    <row r="218" spans="2:9" ht="12.75" customHeight="1" x14ac:dyDescent="0.2">
      <c r="B218" s="51" t="s">
        <v>312</v>
      </c>
      <c r="C218" s="51" t="s">
        <v>165</v>
      </c>
      <c r="D218" s="58">
        <v>0</v>
      </c>
      <c r="E218" s="79">
        <v>200</v>
      </c>
      <c r="F218" s="64">
        <f t="shared" si="8"/>
        <v>0</v>
      </c>
      <c r="G218" s="64"/>
      <c r="H218" s="4">
        <v>1000</v>
      </c>
      <c r="I218" s="1">
        <f t="shared" si="9"/>
        <v>260</v>
      </c>
    </row>
    <row r="219" spans="2:9" ht="12.75" customHeight="1" x14ac:dyDescent="0.2">
      <c r="B219" s="51" t="s">
        <v>312</v>
      </c>
      <c r="C219" s="51" t="s">
        <v>166</v>
      </c>
      <c r="D219" s="58">
        <v>0</v>
      </c>
      <c r="E219" s="79">
        <v>200</v>
      </c>
      <c r="F219" s="64">
        <f t="shared" si="8"/>
        <v>0</v>
      </c>
      <c r="G219" s="64"/>
      <c r="H219" s="4">
        <v>1000</v>
      </c>
      <c r="I219" s="1">
        <f t="shared" si="9"/>
        <v>260</v>
      </c>
    </row>
    <row r="220" spans="2:9" ht="12.75" customHeight="1" x14ac:dyDescent="0.2">
      <c r="B220" s="51" t="s">
        <v>312</v>
      </c>
      <c r="C220" s="51" t="s">
        <v>167</v>
      </c>
      <c r="D220" s="58">
        <v>0</v>
      </c>
      <c r="E220" s="79">
        <v>200</v>
      </c>
      <c r="F220" s="64">
        <f t="shared" si="8"/>
        <v>0</v>
      </c>
      <c r="G220" s="64"/>
      <c r="H220" s="4">
        <v>1000</v>
      </c>
      <c r="I220" s="1">
        <f t="shared" si="9"/>
        <v>260</v>
      </c>
    </row>
    <row r="221" spans="2:9" ht="12.75" customHeight="1" x14ac:dyDescent="0.2">
      <c r="B221" s="51" t="s">
        <v>312</v>
      </c>
      <c r="C221" s="51" t="s">
        <v>168</v>
      </c>
      <c r="D221" s="58">
        <v>0</v>
      </c>
      <c r="E221" s="79">
        <v>200</v>
      </c>
      <c r="F221" s="64">
        <f t="shared" si="8"/>
        <v>0</v>
      </c>
      <c r="G221" s="64"/>
      <c r="H221" s="4">
        <v>1000</v>
      </c>
      <c r="I221" s="1">
        <f t="shared" si="9"/>
        <v>260</v>
      </c>
    </row>
    <row r="222" spans="2:9" ht="12.75" customHeight="1" x14ac:dyDescent="0.2">
      <c r="B222" s="51" t="s">
        <v>312</v>
      </c>
      <c r="C222" s="51" t="s">
        <v>169</v>
      </c>
      <c r="D222" s="58">
        <v>0</v>
      </c>
      <c r="E222" s="79">
        <v>200</v>
      </c>
      <c r="F222" s="64">
        <f t="shared" si="8"/>
        <v>0</v>
      </c>
      <c r="G222" s="64"/>
      <c r="H222" s="4">
        <v>1000</v>
      </c>
      <c r="I222" s="1">
        <f t="shared" si="9"/>
        <v>260</v>
      </c>
    </row>
    <row r="223" spans="2:9" ht="12.75" customHeight="1" x14ac:dyDescent="0.2">
      <c r="B223" s="51" t="s">
        <v>312</v>
      </c>
      <c r="C223" s="51" t="s">
        <v>170</v>
      </c>
      <c r="D223" s="58">
        <v>0</v>
      </c>
      <c r="E223" s="79">
        <v>200</v>
      </c>
      <c r="F223" s="64">
        <f t="shared" si="8"/>
        <v>0</v>
      </c>
      <c r="G223" s="64"/>
      <c r="H223" s="4">
        <v>1000</v>
      </c>
      <c r="I223" s="1">
        <f t="shared" si="9"/>
        <v>260</v>
      </c>
    </row>
    <row r="224" spans="2:9" ht="12.75" customHeight="1" x14ac:dyDescent="0.2">
      <c r="B224" s="51" t="s">
        <v>312</v>
      </c>
      <c r="C224" s="51" t="s">
        <v>171</v>
      </c>
      <c r="D224" s="58">
        <v>0</v>
      </c>
      <c r="E224" s="79">
        <v>200</v>
      </c>
      <c r="F224" s="64">
        <f t="shared" si="8"/>
        <v>0</v>
      </c>
      <c r="G224" s="64"/>
      <c r="H224" s="4">
        <v>1000</v>
      </c>
      <c r="I224" s="1">
        <f t="shared" si="9"/>
        <v>260</v>
      </c>
    </row>
    <row r="225" spans="2:9" ht="12.75" customHeight="1" x14ac:dyDescent="0.2">
      <c r="B225" s="51" t="s">
        <v>312</v>
      </c>
      <c r="C225" s="51" t="s">
        <v>172</v>
      </c>
      <c r="D225" s="58">
        <v>0</v>
      </c>
      <c r="E225" s="79">
        <v>200</v>
      </c>
      <c r="F225" s="64">
        <f t="shared" si="8"/>
        <v>0</v>
      </c>
      <c r="G225" s="64"/>
      <c r="H225" s="4">
        <v>1000</v>
      </c>
      <c r="I225" s="1">
        <f t="shared" si="9"/>
        <v>260</v>
      </c>
    </row>
    <row r="226" spans="2:9" ht="12.75" customHeight="1" x14ac:dyDescent="0.2">
      <c r="B226" s="51" t="s">
        <v>312</v>
      </c>
      <c r="C226" s="51" t="s">
        <v>369</v>
      </c>
      <c r="D226" s="58">
        <v>0</v>
      </c>
      <c r="E226" s="79">
        <v>200</v>
      </c>
      <c r="F226" s="64">
        <f t="shared" si="8"/>
        <v>0</v>
      </c>
      <c r="G226" s="64"/>
      <c r="H226" s="4">
        <v>1000</v>
      </c>
      <c r="I226" s="1">
        <f t="shared" si="9"/>
        <v>260</v>
      </c>
    </row>
    <row r="227" spans="2:9" ht="12.75" customHeight="1" x14ac:dyDescent="0.2">
      <c r="B227" s="51" t="s">
        <v>312</v>
      </c>
      <c r="C227" s="51" t="s">
        <v>370</v>
      </c>
      <c r="D227" s="58">
        <v>0</v>
      </c>
      <c r="E227" s="79">
        <v>200</v>
      </c>
      <c r="F227" s="64">
        <f t="shared" si="8"/>
        <v>0</v>
      </c>
      <c r="G227" s="64"/>
      <c r="H227" s="4">
        <v>1000</v>
      </c>
      <c r="I227" s="1">
        <f t="shared" si="9"/>
        <v>260</v>
      </c>
    </row>
    <row r="228" spans="2:9" ht="12.75" customHeight="1" x14ac:dyDescent="0.2">
      <c r="B228" s="51" t="s">
        <v>312</v>
      </c>
      <c r="C228" s="51" t="s">
        <v>371</v>
      </c>
      <c r="D228" s="58">
        <v>0</v>
      </c>
      <c r="E228" s="79">
        <v>200</v>
      </c>
      <c r="F228" s="64">
        <f t="shared" si="8"/>
        <v>0</v>
      </c>
      <c r="G228" s="64"/>
      <c r="H228" s="4">
        <v>1000</v>
      </c>
      <c r="I228" s="1">
        <f t="shared" si="9"/>
        <v>260</v>
      </c>
    </row>
    <row r="229" spans="2:9" ht="12.75" customHeight="1" x14ac:dyDescent="0.2">
      <c r="B229" s="51" t="s">
        <v>312</v>
      </c>
      <c r="C229" s="51" t="s">
        <v>372</v>
      </c>
      <c r="D229" s="58">
        <v>0</v>
      </c>
      <c r="E229" s="79">
        <v>200</v>
      </c>
      <c r="F229" s="64">
        <f t="shared" si="8"/>
        <v>0</v>
      </c>
      <c r="G229" s="64"/>
      <c r="H229" s="4">
        <v>1000</v>
      </c>
      <c r="I229" s="1">
        <f t="shared" si="9"/>
        <v>260</v>
      </c>
    </row>
    <row r="230" spans="2:9" ht="12.75" customHeight="1" x14ac:dyDescent="0.2">
      <c r="B230" s="51" t="s">
        <v>312</v>
      </c>
      <c r="C230" s="51" t="s">
        <v>373</v>
      </c>
      <c r="D230" s="58">
        <v>0</v>
      </c>
      <c r="E230" s="79">
        <v>200</v>
      </c>
      <c r="F230" s="64">
        <f t="shared" si="8"/>
        <v>0</v>
      </c>
      <c r="G230" s="64"/>
      <c r="H230" s="4">
        <v>1000</v>
      </c>
      <c r="I230" s="1">
        <f t="shared" si="9"/>
        <v>260</v>
      </c>
    </row>
    <row r="231" spans="2:9" ht="12.75" customHeight="1" x14ac:dyDescent="0.2">
      <c r="B231" s="51" t="s">
        <v>312</v>
      </c>
      <c r="C231" s="51" t="s">
        <v>374</v>
      </c>
      <c r="D231" s="58">
        <v>0</v>
      </c>
      <c r="E231" s="79">
        <v>200</v>
      </c>
      <c r="F231" s="64">
        <f t="shared" si="8"/>
        <v>0</v>
      </c>
      <c r="G231" s="64"/>
      <c r="H231" s="4">
        <v>1000</v>
      </c>
      <c r="I231" s="1">
        <f t="shared" si="9"/>
        <v>260</v>
      </c>
    </row>
    <row r="232" spans="2:9" ht="12.75" customHeight="1" x14ac:dyDescent="0.2">
      <c r="B232" s="51" t="s">
        <v>312</v>
      </c>
      <c r="C232" s="51" t="s">
        <v>173</v>
      </c>
      <c r="D232" s="58">
        <v>0</v>
      </c>
      <c r="E232" s="79">
        <v>200</v>
      </c>
      <c r="F232" s="64">
        <f t="shared" si="8"/>
        <v>0</v>
      </c>
      <c r="G232" s="64"/>
      <c r="H232" s="4">
        <v>1000</v>
      </c>
      <c r="I232" s="1">
        <f t="shared" si="9"/>
        <v>260</v>
      </c>
    </row>
    <row r="233" spans="2:9" ht="12.75" customHeight="1" x14ac:dyDescent="0.2">
      <c r="B233" s="51" t="s">
        <v>312</v>
      </c>
      <c r="C233" s="51" t="s">
        <v>174</v>
      </c>
      <c r="D233" s="58">
        <v>0</v>
      </c>
      <c r="E233" s="79">
        <v>3000</v>
      </c>
      <c r="F233" s="64">
        <f t="shared" si="8"/>
        <v>0</v>
      </c>
      <c r="G233" s="64"/>
      <c r="H233" s="4">
        <v>10500</v>
      </c>
      <c r="I233" s="1">
        <f t="shared" si="9"/>
        <v>3900</v>
      </c>
    </row>
    <row r="234" spans="2:9" ht="12.75" customHeight="1" x14ac:dyDescent="0.2">
      <c r="B234" s="51" t="s">
        <v>312</v>
      </c>
      <c r="C234" s="51" t="s">
        <v>175</v>
      </c>
      <c r="D234" s="58">
        <v>0</v>
      </c>
      <c r="E234" s="79">
        <v>3000</v>
      </c>
      <c r="F234" s="64">
        <f t="shared" si="8"/>
        <v>0</v>
      </c>
      <c r="G234" s="64"/>
      <c r="H234" s="4">
        <v>15000</v>
      </c>
      <c r="I234" s="1">
        <f t="shared" si="9"/>
        <v>3900</v>
      </c>
    </row>
    <row r="235" spans="2:9" ht="12.75" customHeight="1" x14ac:dyDescent="0.2">
      <c r="B235" s="51" t="s">
        <v>312</v>
      </c>
      <c r="C235" s="51" t="s">
        <v>176</v>
      </c>
      <c r="D235" s="58">
        <v>0</v>
      </c>
      <c r="E235" s="79">
        <v>3000</v>
      </c>
      <c r="F235" s="64">
        <f t="shared" si="8"/>
        <v>0</v>
      </c>
      <c r="G235" s="64"/>
      <c r="H235" s="4">
        <v>10500</v>
      </c>
      <c r="I235" s="1">
        <f t="shared" si="9"/>
        <v>3900</v>
      </c>
    </row>
    <row r="236" spans="2:9" ht="12.75" customHeight="1" x14ac:dyDescent="0.2">
      <c r="B236" s="51" t="s">
        <v>312</v>
      </c>
      <c r="C236" s="51" t="s">
        <v>301</v>
      </c>
      <c r="D236" s="58">
        <v>0</v>
      </c>
      <c r="E236" s="79">
        <v>3000</v>
      </c>
      <c r="F236" s="64">
        <f t="shared" si="8"/>
        <v>0</v>
      </c>
      <c r="G236" s="64"/>
      <c r="H236" s="4">
        <v>10500</v>
      </c>
      <c r="I236" s="1">
        <f t="shared" si="9"/>
        <v>3900</v>
      </c>
    </row>
    <row r="237" spans="2:9" ht="12.75" customHeight="1" x14ac:dyDescent="0.2">
      <c r="B237" s="51" t="s">
        <v>312</v>
      </c>
      <c r="C237" s="51" t="s">
        <v>177</v>
      </c>
      <c r="D237" s="58">
        <v>0</v>
      </c>
      <c r="E237" s="79">
        <v>4500</v>
      </c>
      <c r="F237" s="64">
        <f t="shared" si="8"/>
        <v>0</v>
      </c>
      <c r="G237" s="64"/>
      <c r="H237" s="4">
        <v>16000</v>
      </c>
      <c r="I237" s="1">
        <f t="shared" si="9"/>
        <v>5850</v>
      </c>
    </row>
    <row r="238" spans="2:9" ht="12.75" customHeight="1" x14ac:dyDescent="0.2">
      <c r="B238" s="51" t="s">
        <v>312</v>
      </c>
      <c r="C238" s="51" t="s">
        <v>178</v>
      </c>
      <c r="D238" s="58">
        <v>0</v>
      </c>
      <c r="E238" s="79">
        <v>4500</v>
      </c>
      <c r="F238" s="64">
        <f t="shared" si="8"/>
        <v>0</v>
      </c>
      <c r="G238" s="64"/>
      <c r="H238" s="4">
        <v>16000</v>
      </c>
      <c r="I238" s="1">
        <f t="shared" si="9"/>
        <v>5850</v>
      </c>
    </row>
    <row r="239" spans="2:9" ht="12.75" x14ac:dyDescent="0.2">
      <c r="B239" s="51" t="s">
        <v>312</v>
      </c>
      <c r="C239" s="51" t="s">
        <v>302</v>
      </c>
      <c r="D239" s="58">
        <v>0</v>
      </c>
      <c r="E239" s="79">
        <v>3000</v>
      </c>
      <c r="F239" s="64">
        <f t="shared" si="8"/>
        <v>0</v>
      </c>
      <c r="G239" s="64"/>
      <c r="H239" s="4">
        <v>9500</v>
      </c>
      <c r="I239" s="1">
        <f t="shared" si="9"/>
        <v>3900</v>
      </c>
    </row>
    <row r="240" spans="2:9" ht="12.75" customHeight="1" x14ac:dyDescent="0.2">
      <c r="B240" s="51" t="s">
        <v>312</v>
      </c>
      <c r="C240" s="51" t="s">
        <v>179</v>
      </c>
      <c r="D240" s="58">
        <v>0</v>
      </c>
      <c r="E240" s="79">
        <v>3000</v>
      </c>
      <c r="F240" s="64">
        <f t="shared" si="8"/>
        <v>0</v>
      </c>
      <c r="G240" s="64"/>
      <c r="H240" s="4">
        <v>9500</v>
      </c>
      <c r="I240" s="1">
        <f t="shared" si="9"/>
        <v>3900</v>
      </c>
    </row>
    <row r="241" spans="2:9" ht="12.75" customHeight="1" x14ac:dyDescent="0.2">
      <c r="B241" s="51" t="s">
        <v>312</v>
      </c>
      <c r="C241" s="51" t="s">
        <v>303</v>
      </c>
      <c r="D241" s="58">
        <v>0</v>
      </c>
      <c r="E241" s="79">
        <v>3000</v>
      </c>
      <c r="F241" s="64">
        <f t="shared" si="8"/>
        <v>0</v>
      </c>
      <c r="G241" s="64"/>
      <c r="H241" s="4">
        <v>9500</v>
      </c>
      <c r="I241" s="1">
        <f t="shared" si="9"/>
        <v>3900</v>
      </c>
    </row>
    <row r="242" spans="2:9" ht="12.75" customHeight="1" x14ac:dyDescent="0.2">
      <c r="B242" s="66" t="s">
        <v>312</v>
      </c>
      <c r="C242" s="66" t="s">
        <v>319</v>
      </c>
      <c r="D242" s="58">
        <v>0</v>
      </c>
      <c r="E242" s="79">
        <v>3000</v>
      </c>
      <c r="F242" s="64">
        <f t="shared" si="8"/>
        <v>0</v>
      </c>
      <c r="G242" s="64"/>
      <c r="H242" s="4">
        <v>10500</v>
      </c>
      <c r="I242" s="1">
        <f t="shared" si="9"/>
        <v>3900</v>
      </c>
    </row>
    <row r="243" spans="2:9" ht="12.75" customHeight="1" x14ac:dyDescent="0.2">
      <c r="B243" s="51" t="s">
        <v>312</v>
      </c>
      <c r="C243" s="51" t="s">
        <v>318</v>
      </c>
      <c r="D243" s="58">
        <v>0</v>
      </c>
      <c r="E243" s="79">
        <v>3000</v>
      </c>
      <c r="F243" s="64">
        <f t="shared" si="8"/>
        <v>0</v>
      </c>
      <c r="G243" s="64"/>
      <c r="H243" s="4">
        <v>10500</v>
      </c>
      <c r="I243" s="1">
        <f t="shared" si="9"/>
        <v>3900</v>
      </c>
    </row>
    <row r="244" spans="2:9" ht="12.75" customHeight="1" x14ac:dyDescent="0.2">
      <c r="B244" s="51" t="s">
        <v>312</v>
      </c>
      <c r="C244" s="51" t="s">
        <v>180</v>
      </c>
      <c r="D244" s="58">
        <v>0</v>
      </c>
      <c r="E244" s="79">
        <v>2500</v>
      </c>
      <c r="F244" s="64">
        <f t="shared" si="8"/>
        <v>0</v>
      </c>
      <c r="G244" s="64"/>
      <c r="H244" s="4">
        <v>9500</v>
      </c>
      <c r="I244" s="1">
        <f t="shared" si="9"/>
        <v>3250</v>
      </c>
    </row>
    <row r="245" spans="2:9" ht="12.75" customHeight="1" x14ac:dyDescent="0.2">
      <c r="B245" s="51" t="s">
        <v>312</v>
      </c>
      <c r="C245" s="51" t="s">
        <v>181</v>
      </c>
      <c r="D245" s="58">
        <v>0</v>
      </c>
      <c r="E245" s="79">
        <v>2500</v>
      </c>
      <c r="F245" s="64">
        <f t="shared" si="8"/>
        <v>0</v>
      </c>
      <c r="G245" s="64"/>
      <c r="H245" s="4">
        <v>9500</v>
      </c>
      <c r="I245" s="1">
        <f t="shared" si="9"/>
        <v>3250</v>
      </c>
    </row>
    <row r="246" spans="2:9" ht="12.75" customHeight="1" x14ac:dyDescent="0.2">
      <c r="B246" s="51" t="s">
        <v>312</v>
      </c>
      <c r="C246" s="51" t="s">
        <v>182</v>
      </c>
      <c r="D246" s="58">
        <v>0</v>
      </c>
      <c r="E246" s="79">
        <v>3000</v>
      </c>
      <c r="F246" s="64">
        <f t="shared" si="8"/>
        <v>0</v>
      </c>
      <c r="G246" s="64"/>
      <c r="H246" s="4">
        <v>10500</v>
      </c>
      <c r="I246" s="1">
        <f t="shared" si="9"/>
        <v>3900</v>
      </c>
    </row>
    <row r="247" spans="2:9" ht="12.75" customHeight="1" x14ac:dyDescent="0.2">
      <c r="B247" s="51" t="s">
        <v>312</v>
      </c>
      <c r="C247" s="51" t="s">
        <v>183</v>
      </c>
      <c r="D247" s="58">
        <v>0</v>
      </c>
      <c r="E247" s="79">
        <v>3000</v>
      </c>
      <c r="F247" s="64">
        <f t="shared" si="8"/>
        <v>0</v>
      </c>
      <c r="G247" s="64"/>
      <c r="H247" s="4">
        <v>10500</v>
      </c>
      <c r="I247" s="1">
        <f t="shared" si="9"/>
        <v>3900</v>
      </c>
    </row>
    <row r="248" spans="2:9" ht="12.75" customHeight="1" x14ac:dyDescent="0.2">
      <c r="B248" s="51" t="s">
        <v>312</v>
      </c>
      <c r="C248" s="51" t="s">
        <v>184</v>
      </c>
      <c r="D248" s="58">
        <v>0</v>
      </c>
      <c r="E248" s="79">
        <v>3000</v>
      </c>
      <c r="F248" s="64">
        <f t="shared" si="8"/>
        <v>0</v>
      </c>
      <c r="G248" s="64"/>
      <c r="H248" s="4">
        <v>10500</v>
      </c>
      <c r="I248" s="1">
        <f t="shared" si="9"/>
        <v>3900</v>
      </c>
    </row>
    <row r="249" spans="2:9" ht="12.75" customHeight="1" x14ac:dyDescent="0.2">
      <c r="B249" s="51" t="s">
        <v>312</v>
      </c>
      <c r="C249" s="51" t="s">
        <v>185</v>
      </c>
      <c r="D249" s="58">
        <v>0</v>
      </c>
      <c r="E249" s="79">
        <v>3500</v>
      </c>
      <c r="F249" s="64">
        <f t="shared" si="8"/>
        <v>0</v>
      </c>
      <c r="G249" s="64"/>
      <c r="H249" s="4">
        <v>12500</v>
      </c>
      <c r="I249" s="1">
        <f t="shared" si="9"/>
        <v>4550</v>
      </c>
    </row>
    <row r="250" spans="2:9" ht="12.75" customHeight="1" x14ac:dyDescent="0.2">
      <c r="B250" s="51" t="s">
        <v>312</v>
      </c>
      <c r="C250" s="51" t="s">
        <v>186</v>
      </c>
      <c r="D250" s="58">
        <v>0</v>
      </c>
      <c r="E250" s="79">
        <v>3500</v>
      </c>
      <c r="F250" s="64">
        <f t="shared" si="8"/>
        <v>0</v>
      </c>
      <c r="G250" s="64"/>
      <c r="H250" s="4">
        <v>12500</v>
      </c>
      <c r="I250" s="1">
        <f t="shared" si="9"/>
        <v>4550</v>
      </c>
    </row>
    <row r="251" spans="2:9" ht="12.75" customHeight="1" x14ac:dyDescent="0.2">
      <c r="B251" s="51" t="s">
        <v>312</v>
      </c>
      <c r="C251" s="51" t="s">
        <v>305</v>
      </c>
      <c r="D251" s="58">
        <v>0</v>
      </c>
      <c r="E251" s="79">
        <v>3000</v>
      </c>
      <c r="F251" s="64">
        <f t="shared" si="8"/>
        <v>0</v>
      </c>
      <c r="G251" s="64"/>
      <c r="H251" s="4">
        <v>15000</v>
      </c>
      <c r="I251" s="1">
        <f t="shared" si="9"/>
        <v>3900</v>
      </c>
    </row>
    <row r="252" spans="2:9" ht="12.75" customHeight="1" x14ac:dyDescent="0.2">
      <c r="B252" s="51" t="s">
        <v>312</v>
      </c>
      <c r="C252" s="51" t="s">
        <v>304</v>
      </c>
      <c r="D252" s="58">
        <v>0</v>
      </c>
      <c r="E252" s="79">
        <v>3000</v>
      </c>
      <c r="F252" s="64">
        <f t="shared" si="8"/>
        <v>0</v>
      </c>
      <c r="G252" s="64"/>
      <c r="H252" s="4">
        <v>15000</v>
      </c>
      <c r="I252" s="1">
        <f t="shared" si="9"/>
        <v>3900</v>
      </c>
    </row>
    <row r="253" spans="2:9" ht="12.75" customHeight="1" x14ac:dyDescent="0.2">
      <c r="B253" s="51" t="s">
        <v>312</v>
      </c>
      <c r="C253" s="51" t="s">
        <v>187</v>
      </c>
      <c r="D253" s="58">
        <v>0</v>
      </c>
      <c r="E253" s="79">
        <v>3000</v>
      </c>
      <c r="F253" s="64">
        <f t="shared" si="8"/>
        <v>0</v>
      </c>
      <c r="G253" s="64"/>
      <c r="H253" s="4">
        <v>15000</v>
      </c>
      <c r="I253" s="1">
        <f t="shared" si="9"/>
        <v>3900</v>
      </c>
    </row>
    <row r="254" spans="2:9" ht="12.75" customHeight="1" x14ac:dyDescent="0.2">
      <c r="B254" s="51" t="s">
        <v>312</v>
      </c>
      <c r="C254" s="51" t="s">
        <v>188</v>
      </c>
      <c r="D254" s="58">
        <v>0</v>
      </c>
      <c r="E254" s="79">
        <v>3000</v>
      </c>
      <c r="F254" s="64">
        <f t="shared" si="8"/>
        <v>0</v>
      </c>
      <c r="G254" s="64"/>
      <c r="H254" s="4">
        <v>20000</v>
      </c>
      <c r="I254" s="1">
        <f t="shared" si="9"/>
        <v>3900</v>
      </c>
    </row>
    <row r="255" spans="2:9" ht="12.75" customHeight="1" x14ac:dyDescent="0.2">
      <c r="B255" s="51" t="s">
        <v>312</v>
      </c>
      <c r="C255" s="51" t="s">
        <v>189</v>
      </c>
      <c r="D255" s="58">
        <v>0</v>
      </c>
      <c r="E255" s="79">
        <v>3000</v>
      </c>
      <c r="F255" s="64">
        <f t="shared" si="8"/>
        <v>0</v>
      </c>
      <c r="G255" s="64"/>
      <c r="H255" s="4">
        <v>15000</v>
      </c>
      <c r="I255" s="1">
        <f t="shared" si="9"/>
        <v>3900</v>
      </c>
    </row>
    <row r="256" spans="2:9" ht="12.75" customHeight="1" x14ac:dyDescent="0.2">
      <c r="B256" s="51" t="s">
        <v>312</v>
      </c>
      <c r="C256" s="51" t="s">
        <v>291</v>
      </c>
      <c r="D256" s="58">
        <v>0</v>
      </c>
      <c r="E256" s="79">
        <v>3000</v>
      </c>
      <c r="F256" s="64">
        <f t="shared" si="8"/>
        <v>0</v>
      </c>
      <c r="G256" s="64"/>
      <c r="H256" s="4">
        <v>15000</v>
      </c>
      <c r="I256" s="1">
        <f t="shared" si="9"/>
        <v>3900</v>
      </c>
    </row>
    <row r="257" spans="2:9" ht="12.75" customHeight="1" x14ac:dyDescent="0.2">
      <c r="B257" s="51" t="s">
        <v>312</v>
      </c>
      <c r="C257" s="51" t="s">
        <v>190</v>
      </c>
      <c r="D257" s="58">
        <v>0</v>
      </c>
      <c r="E257" s="79">
        <v>200</v>
      </c>
      <c r="F257" s="64">
        <f t="shared" si="8"/>
        <v>0</v>
      </c>
      <c r="G257" s="64"/>
      <c r="H257" s="4">
        <v>600</v>
      </c>
      <c r="I257" s="1">
        <f t="shared" si="9"/>
        <v>260</v>
      </c>
    </row>
    <row r="258" spans="2:9" ht="12.75" customHeight="1" x14ac:dyDescent="0.2">
      <c r="B258" s="51" t="s">
        <v>312</v>
      </c>
      <c r="C258" s="51" t="s">
        <v>191</v>
      </c>
      <c r="D258" s="58">
        <v>0</v>
      </c>
      <c r="E258" s="79">
        <v>200</v>
      </c>
      <c r="F258" s="64">
        <f t="shared" si="8"/>
        <v>0</v>
      </c>
      <c r="G258" s="64"/>
      <c r="H258" s="4">
        <v>600</v>
      </c>
      <c r="I258" s="1">
        <f t="shared" si="9"/>
        <v>260</v>
      </c>
    </row>
    <row r="259" spans="2:9" ht="12.75" customHeight="1" x14ac:dyDescent="0.2">
      <c r="B259" s="51" t="s">
        <v>312</v>
      </c>
      <c r="C259" s="51" t="s">
        <v>192</v>
      </c>
      <c r="D259" s="58">
        <v>0</v>
      </c>
      <c r="E259" s="79">
        <v>200</v>
      </c>
      <c r="F259" s="64">
        <f t="shared" si="8"/>
        <v>0</v>
      </c>
      <c r="G259" s="64"/>
      <c r="H259" s="4">
        <v>600</v>
      </c>
      <c r="I259" s="1">
        <f t="shared" si="9"/>
        <v>260</v>
      </c>
    </row>
    <row r="260" spans="2:9" ht="12.75" customHeight="1" x14ac:dyDescent="0.2">
      <c r="B260" s="51" t="s">
        <v>312</v>
      </c>
      <c r="C260" s="51" t="s">
        <v>193</v>
      </c>
      <c r="D260" s="58">
        <v>0</v>
      </c>
      <c r="E260" s="79">
        <v>200</v>
      </c>
      <c r="F260" s="64">
        <f t="shared" si="8"/>
        <v>0</v>
      </c>
      <c r="G260" s="64"/>
      <c r="H260" s="4">
        <v>600</v>
      </c>
      <c r="I260" s="1">
        <f t="shared" si="9"/>
        <v>260</v>
      </c>
    </row>
    <row r="261" spans="2:9" ht="12.75" customHeight="1" x14ac:dyDescent="0.2">
      <c r="B261" s="51" t="s">
        <v>312</v>
      </c>
      <c r="C261" s="51" t="s">
        <v>194</v>
      </c>
      <c r="D261" s="58">
        <v>0</v>
      </c>
      <c r="E261" s="79">
        <v>200</v>
      </c>
      <c r="F261" s="64">
        <f t="shared" si="8"/>
        <v>0</v>
      </c>
      <c r="G261" s="64"/>
      <c r="H261" s="4">
        <v>600</v>
      </c>
      <c r="I261" s="1">
        <f t="shared" si="9"/>
        <v>260</v>
      </c>
    </row>
    <row r="262" spans="2:9" ht="12.75" customHeight="1" x14ac:dyDescent="0.2">
      <c r="B262" s="51" t="s">
        <v>312</v>
      </c>
      <c r="C262" s="51" t="s">
        <v>195</v>
      </c>
      <c r="D262" s="58">
        <v>0</v>
      </c>
      <c r="E262" s="79">
        <v>200</v>
      </c>
      <c r="F262" s="64">
        <f t="shared" si="8"/>
        <v>0</v>
      </c>
      <c r="G262" s="64"/>
      <c r="H262" s="4">
        <v>600</v>
      </c>
      <c r="I262" s="1">
        <f t="shared" si="9"/>
        <v>260</v>
      </c>
    </row>
    <row r="263" spans="2:9" ht="12.75" customHeight="1" x14ac:dyDescent="0.2">
      <c r="B263" s="51" t="s">
        <v>312</v>
      </c>
      <c r="C263" s="51" t="s">
        <v>196</v>
      </c>
      <c r="D263" s="58">
        <v>0</v>
      </c>
      <c r="E263" s="79">
        <v>200</v>
      </c>
      <c r="F263" s="64">
        <f t="shared" si="8"/>
        <v>0</v>
      </c>
      <c r="G263" s="64"/>
      <c r="H263" s="4">
        <v>600</v>
      </c>
      <c r="I263" s="1">
        <f t="shared" si="9"/>
        <v>260</v>
      </c>
    </row>
    <row r="264" spans="2:9" ht="12.75" customHeight="1" x14ac:dyDescent="0.2">
      <c r="B264" s="51" t="s">
        <v>312</v>
      </c>
      <c r="C264" s="51" t="s">
        <v>306</v>
      </c>
      <c r="D264" s="58">
        <v>0</v>
      </c>
      <c r="E264" s="79">
        <v>200</v>
      </c>
      <c r="F264" s="64">
        <f t="shared" si="8"/>
        <v>0</v>
      </c>
      <c r="G264" s="64"/>
      <c r="H264" s="4">
        <v>600</v>
      </c>
      <c r="I264" s="1">
        <f t="shared" si="9"/>
        <v>260</v>
      </c>
    </row>
    <row r="265" spans="2:9" ht="12.75" customHeight="1" x14ac:dyDescent="0.2">
      <c r="B265" s="51" t="s">
        <v>312</v>
      </c>
      <c r="C265" s="51" t="s">
        <v>197</v>
      </c>
      <c r="D265" s="58">
        <v>0</v>
      </c>
      <c r="E265" s="79">
        <v>200</v>
      </c>
      <c r="F265" s="64">
        <f t="shared" si="8"/>
        <v>0</v>
      </c>
      <c r="G265" s="64"/>
      <c r="H265" s="4">
        <v>600</v>
      </c>
      <c r="I265" s="1">
        <f t="shared" si="9"/>
        <v>260</v>
      </c>
    </row>
    <row r="266" spans="2:9" ht="12" customHeight="1" x14ac:dyDescent="0.2">
      <c r="B266" s="59"/>
      <c r="C266" s="67"/>
      <c r="D266" s="58">
        <v>0</v>
      </c>
      <c r="E266" s="84"/>
      <c r="F266" s="64">
        <f t="shared" si="8"/>
        <v>0</v>
      </c>
      <c r="G266" s="64"/>
      <c r="H266" s="4"/>
      <c r="I266" s="1">
        <f t="shared" si="9"/>
        <v>0</v>
      </c>
    </row>
    <row r="267" spans="2:9" ht="12" customHeight="1" x14ac:dyDescent="0.2">
      <c r="B267" s="73" t="s">
        <v>327</v>
      </c>
      <c r="C267" s="67" t="s">
        <v>377</v>
      </c>
      <c r="D267" s="58">
        <v>0</v>
      </c>
      <c r="E267" s="79">
        <v>5000</v>
      </c>
      <c r="F267" s="64">
        <f t="shared" si="8"/>
        <v>0</v>
      </c>
      <c r="G267" s="64"/>
      <c r="H267" s="4">
        <v>40000</v>
      </c>
      <c r="I267" s="1">
        <f t="shared" si="9"/>
        <v>6500</v>
      </c>
    </row>
    <row r="268" spans="2:9" ht="12.75" customHeight="1" x14ac:dyDescent="0.2">
      <c r="B268" s="51" t="s">
        <v>313</v>
      </c>
      <c r="C268" s="51" t="s">
        <v>379</v>
      </c>
      <c r="D268" s="58">
        <v>0</v>
      </c>
      <c r="E268" s="79">
        <v>250</v>
      </c>
      <c r="F268" s="64">
        <f t="shared" si="8"/>
        <v>0</v>
      </c>
      <c r="G268" s="64"/>
      <c r="H268" s="4">
        <v>2500</v>
      </c>
      <c r="I268" s="1">
        <f t="shared" si="9"/>
        <v>325</v>
      </c>
    </row>
    <row r="269" spans="2:9" ht="12.75" customHeight="1" x14ac:dyDescent="0.2">
      <c r="B269" s="51" t="s">
        <v>313</v>
      </c>
      <c r="C269" s="51" t="s">
        <v>198</v>
      </c>
      <c r="D269" s="58">
        <v>0</v>
      </c>
      <c r="E269" s="79">
        <v>10000</v>
      </c>
      <c r="F269" s="64">
        <f t="shared" si="8"/>
        <v>0</v>
      </c>
      <c r="G269" s="64"/>
      <c r="H269" s="4">
        <v>100000</v>
      </c>
      <c r="I269" s="1">
        <f t="shared" si="9"/>
        <v>13000</v>
      </c>
    </row>
    <row r="270" spans="2:9" ht="12.75" customHeight="1" x14ac:dyDescent="0.2">
      <c r="B270" s="51" t="s">
        <v>313</v>
      </c>
      <c r="C270" s="51" t="s">
        <v>199</v>
      </c>
      <c r="D270" s="58">
        <v>0</v>
      </c>
      <c r="E270" s="79">
        <v>8000</v>
      </c>
      <c r="F270" s="64">
        <f t="shared" si="8"/>
        <v>0</v>
      </c>
      <c r="G270" s="64"/>
      <c r="H270" s="4">
        <v>350000</v>
      </c>
      <c r="I270" s="1">
        <f t="shared" si="9"/>
        <v>10400</v>
      </c>
    </row>
    <row r="271" spans="2:9" ht="12.75" customHeight="1" x14ac:dyDescent="0.2">
      <c r="B271" s="51" t="s">
        <v>313</v>
      </c>
      <c r="C271" s="51" t="s">
        <v>200</v>
      </c>
      <c r="D271" s="58">
        <v>0</v>
      </c>
      <c r="E271" s="79">
        <v>6000</v>
      </c>
      <c r="F271" s="64">
        <f t="shared" si="8"/>
        <v>0</v>
      </c>
      <c r="G271" s="64"/>
      <c r="H271" s="4">
        <v>60000</v>
      </c>
      <c r="I271" s="1">
        <f t="shared" si="9"/>
        <v>7800</v>
      </c>
    </row>
    <row r="272" spans="2:9" ht="12.75" customHeight="1" x14ac:dyDescent="0.2">
      <c r="B272" s="51" t="s">
        <v>313</v>
      </c>
      <c r="C272" s="51" t="s">
        <v>201</v>
      </c>
      <c r="D272" s="58">
        <v>0</v>
      </c>
      <c r="E272" s="79">
        <v>1000</v>
      </c>
      <c r="F272" s="64">
        <f t="shared" si="8"/>
        <v>0</v>
      </c>
      <c r="G272" s="64"/>
      <c r="H272" s="4">
        <v>9000</v>
      </c>
      <c r="I272" s="1">
        <f t="shared" si="9"/>
        <v>1300</v>
      </c>
    </row>
    <row r="273" spans="2:9" ht="12.75" customHeight="1" x14ac:dyDescent="0.2">
      <c r="B273" s="51" t="s">
        <v>313</v>
      </c>
      <c r="C273" s="51" t="s">
        <v>202</v>
      </c>
      <c r="D273" s="58">
        <v>0</v>
      </c>
      <c r="E273" s="79">
        <v>1000</v>
      </c>
      <c r="F273" s="64">
        <f t="shared" ref="F273:F336" si="10">D273*E273</f>
        <v>0</v>
      </c>
      <c r="G273" s="64"/>
      <c r="H273" s="4">
        <v>9000</v>
      </c>
      <c r="I273" s="1">
        <f t="shared" si="9"/>
        <v>1300</v>
      </c>
    </row>
    <row r="274" spans="2:9" ht="12.75" customHeight="1" x14ac:dyDescent="0.2">
      <c r="B274" s="51" t="s">
        <v>313</v>
      </c>
      <c r="C274" s="51" t="s">
        <v>203</v>
      </c>
      <c r="D274" s="58">
        <v>0</v>
      </c>
      <c r="E274" s="79">
        <v>1000</v>
      </c>
      <c r="F274" s="64">
        <f t="shared" si="10"/>
        <v>0</v>
      </c>
      <c r="G274" s="64"/>
      <c r="H274" s="4">
        <v>9000</v>
      </c>
      <c r="I274" s="1">
        <f t="shared" ref="I274:I336" si="11">E274*30%+E274</f>
        <v>1300</v>
      </c>
    </row>
    <row r="275" spans="2:9" ht="12.75" customHeight="1" x14ac:dyDescent="0.2">
      <c r="B275" s="51" t="s">
        <v>313</v>
      </c>
      <c r="C275" s="51" t="s">
        <v>204</v>
      </c>
      <c r="D275" s="58">
        <v>0</v>
      </c>
      <c r="E275" s="79">
        <v>25000</v>
      </c>
      <c r="F275" s="64">
        <f t="shared" si="10"/>
        <v>0</v>
      </c>
      <c r="G275" s="64"/>
      <c r="H275" s="4">
        <v>60000</v>
      </c>
      <c r="I275" s="1">
        <f t="shared" si="11"/>
        <v>32500</v>
      </c>
    </row>
    <row r="276" spans="2:9" ht="12.75" customHeight="1" x14ac:dyDescent="0.2">
      <c r="B276" s="51" t="s">
        <v>313</v>
      </c>
      <c r="C276" s="51" t="s">
        <v>205</v>
      </c>
      <c r="D276" s="58">
        <v>0</v>
      </c>
      <c r="E276" s="79">
        <v>3000</v>
      </c>
      <c r="F276" s="64">
        <f t="shared" si="10"/>
        <v>0</v>
      </c>
      <c r="G276" s="64"/>
      <c r="H276" s="4">
        <v>15000</v>
      </c>
      <c r="I276" s="1">
        <f t="shared" si="11"/>
        <v>3900</v>
      </c>
    </row>
    <row r="277" spans="2:9" ht="12.75" customHeight="1" x14ac:dyDescent="0.2">
      <c r="B277" s="51" t="s">
        <v>313</v>
      </c>
      <c r="C277" s="51" t="s">
        <v>206</v>
      </c>
      <c r="D277" s="58">
        <v>0</v>
      </c>
      <c r="E277" s="79">
        <v>500</v>
      </c>
      <c r="F277" s="64">
        <f t="shared" si="10"/>
        <v>0</v>
      </c>
      <c r="G277" s="64"/>
      <c r="H277" s="4">
        <v>6000</v>
      </c>
      <c r="I277" s="1">
        <f t="shared" si="11"/>
        <v>650</v>
      </c>
    </row>
    <row r="278" spans="2:9" ht="12.75" customHeight="1" x14ac:dyDescent="0.2">
      <c r="B278" s="51" t="s">
        <v>313</v>
      </c>
      <c r="C278" s="51" t="s">
        <v>207</v>
      </c>
      <c r="D278" s="58">
        <v>0</v>
      </c>
      <c r="E278" s="79">
        <v>500</v>
      </c>
      <c r="F278" s="64">
        <f t="shared" si="10"/>
        <v>0</v>
      </c>
      <c r="G278" s="64"/>
      <c r="H278" s="4">
        <v>6000</v>
      </c>
      <c r="I278" s="1">
        <f t="shared" si="11"/>
        <v>650</v>
      </c>
    </row>
    <row r="279" spans="2:9" ht="12.75" customHeight="1" x14ac:dyDescent="0.2">
      <c r="B279" s="51" t="s">
        <v>313</v>
      </c>
      <c r="C279" s="51" t="s">
        <v>208</v>
      </c>
      <c r="D279" s="58">
        <v>0</v>
      </c>
      <c r="E279" s="79">
        <v>1500</v>
      </c>
      <c r="F279" s="64">
        <f t="shared" si="10"/>
        <v>0</v>
      </c>
      <c r="G279" s="64"/>
      <c r="H279" s="4">
        <v>6000</v>
      </c>
      <c r="I279" s="1">
        <f t="shared" si="11"/>
        <v>1950</v>
      </c>
    </row>
    <row r="280" spans="2:9" ht="12.75" customHeight="1" x14ac:dyDescent="0.2">
      <c r="B280" s="51" t="s">
        <v>313</v>
      </c>
      <c r="C280" s="51" t="s">
        <v>209</v>
      </c>
      <c r="D280" s="58">
        <v>0</v>
      </c>
      <c r="E280" s="79">
        <v>5000</v>
      </c>
      <c r="F280" s="64">
        <f t="shared" si="10"/>
        <v>0</v>
      </c>
      <c r="G280" s="64"/>
      <c r="H280" s="4">
        <v>70000</v>
      </c>
      <c r="I280" s="1">
        <f t="shared" si="11"/>
        <v>6500</v>
      </c>
    </row>
    <row r="281" spans="2:9" ht="12.75" customHeight="1" x14ac:dyDescent="0.2">
      <c r="B281" s="51" t="s">
        <v>313</v>
      </c>
      <c r="C281" s="51" t="s">
        <v>210</v>
      </c>
      <c r="D281" s="58">
        <v>0</v>
      </c>
      <c r="E281" s="79">
        <v>4000</v>
      </c>
      <c r="F281" s="64">
        <f t="shared" si="10"/>
        <v>0</v>
      </c>
      <c r="G281" s="64"/>
      <c r="H281" s="4">
        <v>50000</v>
      </c>
      <c r="I281" s="1">
        <f t="shared" si="11"/>
        <v>5200</v>
      </c>
    </row>
    <row r="282" spans="2:9" ht="12.75" customHeight="1" x14ac:dyDescent="0.2">
      <c r="B282" s="51" t="s">
        <v>313</v>
      </c>
      <c r="C282" s="51" t="s">
        <v>211</v>
      </c>
      <c r="D282" s="58">
        <v>0</v>
      </c>
      <c r="E282" s="79">
        <v>3000</v>
      </c>
      <c r="F282" s="64">
        <f t="shared" si="10"/>
        <v>0</v>
      </c>
      <c r="G282" s="64"/>
      <c r="H282" s="4">
        <v>20000</v>
      </c>
      <c r="I282" s="1">
        <f t="shared" si="11"/>
        <v>3900</v>
      </c>
    </row>
    <row r="283" spans="2:9" ht="12.75" customHeight="1" x14ac:dyDescent="0.2">
      <c r="B283" s="51" t="s">
        <v>313</v>
      </c>
      <c r="C283" s="51" t="s">
        <v>212</v>
      </c>
      <c r="D283" s="58">
        <v>0</v>
      </c>
      <c r="E283" s="79">
        <v>6000</v>
      </c>
      <c r="F283" s="64">
        <f t="shared" si="10"/>
        <v>0</v>
      </c>
      <c r="G283" s="64"/>
      <c r="H283" s="4">
        <v>40000</v>
      </c>
      <c r="I283" s="1">
        <f t="shared" si="11"/>
        <v>7800</v>
      </c>
    </row>
    <row r="284" spans="2:9" ht="12.75" customHeight="1" x14ac:dyDescent="0.2">
      <c r="B284" s="51" t="s">
        <v>313</v>
      </c>
      <c r="C284" s="51" t="s">
        <v>213</v>
      </c>
      <c r="D284" s="58">
        <v>0</v>
      </c>
      <c r="E284" s="79">
        <v>4000</v>
      </c>
      <c r="F284" s="64">
        <f t="shared" si="10"/>
        <v>0</v>
      </c>
      <c r="G284" s="64"/>
      <c r="H284" s="4">
        <v>40000</v>
      </c>
      <c r="I284" s="1">
        <f t="shared" si="11"/>
        <v>5200</v>
      </c>
    </row>
    <row r="285" spans="2:9" ht="12.75" customHeight="1" x14ac:dyDescent="0.2">
      <c r="B285" s="51" t="s">
        <v>313</v>
      </c>
      <c r="C285" s="51" t="s">
        <v>214</v>
      </c>
      <c r="D285" s="58">
        <v>0</v>
      </c>
      <c r="E285" s="79">
        <v>2000</v>
      </c>
      <c r="F285" s="64">
        <f t="shared" si="10"/>
        <v>0</v>
      </c>
      <c r="G285" s="64"/>
      <c r="H285" s="4">
        <v>15000</v>
      </c>
      <c r="I285" s="1">
        <f t="shared" si="11"/>
        <v>2600</v>
      </c>
    </row>
    <row r="286" spans="2:9" ht="12.75" customHeight="1" x14ac:dyDescent="0.2">
      <c r="B286" s="51" t="s">
        <v>313</v>
      </c>
      <c r="C286" s="51" t="s">
        <v>215</v>
      </c>
      <c r="D286" s="58">
        <v>0</v>
      </c>
      <c r="E286" s="79">
        <v>2000</v>
      </c>
      <c r="F286" s="64">
        <f t="shared" si="10"/>
        <v>0</v>
      </c>
      <c r="G286" s="64"/>
      <c r="H286" s="4">
        <v>15000</v>
      </c>
      <c r="I286" s="1">
        <f t="shared" si="11"/>
        <v>2600</v>
      </c>
    </row>
    <row r="287" spans="2:9" ht="12.75" customHeight="1" x14ac:dyDescent="0.2">
      <c r="B287" s="51" t="s">
        <v>313</v>
      </c>
      <c r="C287" s="51" t="s">
        <v>216</v>
      </c>
      <c r="D287" s="58">
        <v>0</v>
      </c>
      <c r="E287" s="79">
        <v>1000</v>
      </c>
      <c r="F287" s="64">
        <f t="shared" si="10"/>
        <v>0</v>
      </c>
      <c r="G287" s="64"/>
      <c r="H287" s="4">
        <v>6000</v>
      </c>
      <c r="I287" s="1">
        <f t="shared" si="11"/>
        <v>1300</v>
      </c>
    </row>
    <row r="288" spans="2:9" ht="12.75" customHeight="1" x14ac:dyDescent="0.2">
      <c r="B288" s="51" t="s">
        <v>313</v>
      </c>
      <c r="C288" s="51" t="s">
        <v>217</v>
      </c>
      <c r="D288" s="58">
        <v>0</v>
      </c>
      <c r="E288" s="79">
        <v>1000</v>
      </c>
      <c r="F288" s="64">
        <f t="shared" si="10"/>
        <v>0</v>
      </c>
      <c r="G288" s="64"/>
      <c r="H288" s="4">
        <v>9000</v>
      </c>
      <c r="I288" s="1">
        <f t="shared" si="11"/>
        <v>1300</v>
      </c>
    </row>
    <row r="289" spans="2:9" ht="12.75" customHeight="1" x14ac:dyDescent="0.2">
      <c r="B289" s="51" t="s">
        <v>313</v>
      </c>
      <c r="C289" s="51" t="s">
        <v>218</v>
      </c>
      <c r="D289" s="58">
        <v>0</v>
      </c>
      <c r="E289" s="79">
        <v>1000</v>
      </c>
      <c r="F289" s="64">
        <f t="shared" si="10"/>
        <v>0</v>
      </c>
      <c r="G289" s="64"/>
      <c r="H289" s="4">
        <v>6000</v>
      </c>
      <c r="I289" s="1">
        <f t="shared" si="11"/>
        <v>1300</v>
      </c>
    </row>
    <row r="290" spans="2:9" ht="12.75" customHeight="1" x14ac:dyDescent="0.2">
      <c r="B290" s="51" t="s">
        <v>313</v>
      </c>
      <c r="C290" s="51" t="s">
        <v>219</v>
      </c>
      <c r="D290" s="58">
        <v>0</v>
      </c>
      <c r="E290" s="79">
        <v>3000</v>
      </c>
      <c r="F290" s="64">
        <f t="shared" si="10"/>
        <v>0</v>
      </c>
      <c r="G290" s="64"/>
      <c r="H290" s="4">
        <v>20000</v>
      </c>
      <c r="I290" s="1">
        <f t="shared" si="11"/>
        <v>3900</v>
      </c>
    </row>
    <row r="291" spans="2:9" ht="12.75" customHeight="1" x14ac:dyDescent="0.2">
      <c r="B291" s="51" t="s">
        <v>313</v>
      </c>
      <c r="C291" s="51" t="s">
        <v>220</v>
      </c>
      <c r="D291" s="58">
        <v>0</v>
      </c>
      <c r="E291" s="79">
        <v>3500</v>
      </c>
      <c r="F291" s="64">
        <f t="shared" si="10"/>
        <v>0</v>
      </c>
      <c r="G291" s="64"/>
      <c r="H291" s="4">
        <v>30000</v>
      </c>
      <c r="I291" s="1">
        <f t="shared" si="11"/>
        <v>4550</v>
      </c>
    </row>
    <row r="292" spans="2:9" ht="12.75" customHeight="1" x14ac:dyDescent="0.2">
      <c r="B292" s="51" t="s">
        <v>313</v>
      </c>
      <c r="C292" s="51" t="s">
        <v>221</v>
      </c>
      <c r="D292" s="58">
        <v>0</v>
      </c>
      <c r="E292" s="79">
        <v>5000</v>
      </c>
      <c r="F292" s="64">
        <f t="shared" si="10"/>
        <v>0</v>
      </c>
      <c r="G292" s="64"/>
      <c r="H292" s="4">
        <v>40000</v>
      </c>
      <c r="I292" s="1">
        <f t="shared" si="11"/>
        <v>6500</v>
      </c>
    </row>
    <row r="293" spans="2:9" ht="12.75" customHeight="1" x14ac:dyDescent="0.2">
      <c r="B293" s="51" t="s">
        <v>313</v>
      </c>
      <c r="C293" s="51" t="s">
        <v>222</v>
      </c>
      <c r="D293" s="58">
        <v>0</v>
      </c>
      <c r="E293" s="79">
        <v>3000</v>
      </c>
      <c r="F293" s="64">
        <f t="shared" si="10"/>
        <v>0</v>
      </c>
      <c r="G293" s="64"/>
      <c r="H293" s="4">
        <v>30000</v>
      </c>
      <c r="I293" s="1">
        <f t="shared" si="11"/>
        <v>3900</v>
      </c>
    </row>
    <row r="294" spans="2:9" ht="12.75" customHeight="1" x14ac:dyDescent="0.2">
      <c r="B294" s="51" t="s">
        <v>313</v>
      </c>
      <c r="C294" s="51" t="s">
        <v>223</v>
      </c>
      <c r="D294" s="58">
        <v>0</v>
      </c>
      <c r="E294" s="79">
        <v>5000</v>
      </c>
      <c r="F294" s="64">
        <f t="shared" si="10"/>
        <v>0</v>
      </c>
      <c r="G294" s="64"/>
      <c r="H294" s="4">
        <v>40000</v>
      </c>
      <c r="I294" s="1">
        <f t="shared" si="11"/>
        <v>6500</v>
      </c>
    </row>
    <row r="295" spans="2:9" ht="12.75" customHeight="1" x14ac:dyDescent="0.2">
      <c r="B295" s="51" t="s">
        <v>313</v>
      </c>
      <c r="C295" s="51" t="s">
        <v>224</v>
      </c>
      <c r="D295" s="58">
        <v>0</v>
      </c>
      <c r="E295" s="79">
        <v>4000</v>
      </c>
      <c r="F295" s="64">
        <f t="shared" si="10"/>
        <v>0</v>
      </c>
      <c r="G295" s="64"/>
      <c r="H295" s="4">
        <v>18000</v>
      </c>
      <c r="I295" s="1">
        <f t="shared" si="11"/>
        <v>5200</v>
      </c>
    </row>
    <row r="296" spans="2:9" ht="12.75" customHeight="1" x14ac:dyDescent="0.2">
      <c r="B296" s="51" t="s">
        <v>313</v>
      </c>
      <c r="C296" s="51" t="s">
        <v>225</v>
      </c>
      <c r="D296" s="58">
        <v>0</v>
      </c>
      <c r="E296" s="79">
        <v>500</v>
      </c>
      <c r="F296" s="64">
        <f t="shared" si="10"/>
        <v>0</v>
      </c>
      <c r="G296" s="64"/>
      <c r="H296" s="4">
        <v>2990</v>
      </c>
      <c r="I296" s="1">
        <f t="shared" si="11"/>
        <v>650</v>
      </c>
    </row>
    <row r="297" spans="2:9" ht="12.75" customHeight="1" x14ac:dyDescent="0.2">
      <c r="B297" s="51" t="s">
        <v>313</v>
      </c>
      <c r="C297" s="51" t="s">
        <v>326</v>
      </c>
      <c r="D297" s="58">
        <v>0</v>
      </c>
      <c r="E297" s="79">
        <v>1500</v>
      </c>
      <c r="F297" s="64">
        <f t="shared" si="10"/>
        <v>0</v>
      </c>
      <c r="G297" s="64"/>
      <c r="H297" s="4">
        <v>5000</v>
      </c>
      <c r="I297" s="1">
        <f t="shared" si="11"/>
        <v>1950</v>
      </c>
    </row>
    <row r="298" spans="2:9" ht="12.75" customHeight="1" x14ac:dyDescent="0.2">
      <c r="B298" s="51" t="s">
        <v>313</v>
      </c>
      <c r="C298" s="51" t="s">
        <v>226</v>
      </c>
      <c r="D298" s="58">
        <v>0</v>
      </c>
      <c r="E298" s="79">
        <v>1500</v>
      </c>
      <c r="F298" s="64">
        <f t="shared" si="10"/>
        <v>0</v>
      </c>
      <c r="G298" s="64"/>
      <c r="H298" s="4">
        <v>10000</v>
      </c>
      <c r="I298" s="1">
        <f t="shared" si="11"/>
        <v>1950</v>
      </c>
    </row>
    <row r="299" spans="2:9" ht="12.75" customHeight="1" x14ac:dyDescent="0.2">
      <c r="B299" s="51" t="s">
        <v>313</v>
      </c>
      <c r="C299" s="51" t="s">
        <v>227</v>
      </c>
      <c r="D299" s="58">
        <v>0</v>
      </c>
      <c r="E299" s="79">
        <v>2000</v>
      </c>
      <c r="F299" s="64">
        <f t="shared" si="10"/>
        <v>0</v>
      </c>
      <c r="G299" s="64"/>
      <c r="H299" s="4">
        <v>15000</v>
      </c>
      <c r="I299" s="1">
        <f t="shared" si="11"/>
        <v>2600</v>
      </c>
    </row>
    <row r="300" spans="2:9" ht="12.75" customHeight="1" x14ac:dyDescent="0.2">
      <c r="B300" s="51" t="s">
        <v>313</v>
      </c>
      <c r="C300" s="51" t="s">
        <v>228</v>
      </c>
      <c r="D300" s="58">
        <v>0</v>
      </c>
      <c r="E300" s="79">
        <v>2500</v>
      </c>
      <c r="F300" s="64">
        <f t="shared" si="10"/>
        <v>0</v>
      </c>
      <c r="G300" s="64"/>
      <c r="H300" s="4">
        <v>20000</v>
      </c>
      <c r="I300" s="1">
        <f t="shared" si="11"/>
        <v>3250</v>
      </c>
    </row>
    <row r="301" spans="2:9" ht="12.75" customHeight="1" x14ac:dyDescent="0.2">
      <c r="B301" s="51" t="s">
        <v>313</v>
      </c>
      <c r="C301" s="51" t="s">
        <v>229</v>
      </c>
      <c r="D301" s="58">
        <v>0</v>
      </c>
      <c r="E301" s="79">
        <v>3000</v>
      </c>
      <c r="F301" s="64">
        <f t="shared" si="10"/>
        <v>0</v>
      </c>
      <c r="G301" s="64"/>
      <c r="H301" s="4">
        <v>25000</v>
      </c>
      <c r="I301" s="1">
        <f t="shared" si="11"/>
        <v>3900</v>
      </c>
    </row>
    <row r="302" spans="2:9" ht="12.75" customHeight="1" x14ac:dyDescent="0.2">
      <c r="B302" s="51" t="s">
        <v>313</v>
      </c>
      <c r="C302" s="51" t="s">
        <v>230</v>
      </c>
      <c r="D302" s="58">
        <v>0</v>
      </c>
      <c r="E302" s="79">
        <v>3500</v>
      </c>
      <c r="F302" s="64">
        <f t="shared" si="10"/>
        <v>0</v>
      </c>
      <c r="G302" s="64"/>
      <c r="H302" s="4">
        <v>30000</v>
      </c>
      <c r="I302" s="1">
        <f t="shared" si="11"/>
        <v>4550</v>
      </c>
    </row>
    <row r="303" spans="2:9" ht="12.75" customHeight="1" x14ac:dyDescent="0.2">
      <c r="B303" s="51" t="s">
        <v>313</v>
      </c>
      <c r="C303" s="51" t="s">
        <v>231</v>
      </c>
      <c r="D303" s="58">
        <v>0</v>
      </c>
      <c r="E303" s="79">
        <v>4000</v>
      </c>
      <c r="F303" s="64">
        <f t="shared" si="10"/>
        <v>0</v>
      </c>
      <c r="G303" s="64"/>
      <c r="H303" s="4">
        <v>40000</v>
      </c>
      <c r="I303" s="1">
        <f t="shared" si="11"/>
        <v>5200</v>
      </c>
    </row>
    <row r="304" spans="2:9" ht="12.75" customHeight="1" x14ac:dyDescent="0.2">
      <c r="B304" s="51" t="s">
        <v>313</v>
      </c>
      <c r="C304" s="51" t="s">
        <v>232</v>
      </c>
      <c r="D304" s="58">
        <v>0</v>
      </c>
      <c r="E304" s="79">
        <v>1500</v>
      </c>
      <c r="F304" s="64">
        <f t="shared" si="10"/>
        <v>0</v>
      </c>
      <c r="G304" s="64"/>
      <c r="H304" s="4">
        <v>13000</v>
      </c>
      <c r="I304" s="1">
        <f t="shared" si="11"/>
        <v>1950</v>
      </c>
    </row>
    <row r="305" spans="2:9" ht="12.75" customHeight="1" x14ac:dyDescent="0.2">
      <c r="B305" s="51" t="s">
        <v>313</v>
      </c>
      <c r="C305" s="51" t="s">
        <v>348</v>
      </c>
      <c r="D305" s="58">
        <v>0</v>
      </c>
      <c r="E305" s="79">
        <v>1000</v>
      </c>
      <c r="F305" s="64">
        <f t="shared" si="10"/>
        <v>0</v>
      </c>
      <c r="G305" s="64"/>
      <c r="H305" s="4">
        <v>5000</v>
      </c>
      <c r="I305" s="1">
        <f t="shared" si="11"/>
        <v>1300</v>
      </c>
    </row>
    <row r="306" spans="2:9" ht="12.75" customHeight="1" x14ac:dyDescent="0.2">
      <c r="B306" s="51" t="s">
        <v>313</v>
      </c>
      <c r="C306" s="51" t="s">
        <v>233</v>
      </c>
      <c r="D306" s="58">
        <v>0</v>
      </c>
      <c r="E306" s="79">
        <v>2000</v>
      </c>
      <c r="F306" s="64">
        <f t="shared" si="10"/>
        <v>0</v>
      </c>
      <c r="G306" s="64"/>
      <c r="H306" s="4">
        <v>6000</v>
      </c>
      <c r="I306" s="1">
        <f t="shared" si="11"/>
        <v>2600</v>
      </c>
    </row>
    <row r="307" spans="2:9" ht="12.75" customHeight="1" x14ac:dyDescent="0.2">
      <c r="B307" s="51" t="s">
        <v>313</v>
      </c>
      <c r="C307" s="51" t="s">
        <v>375</v>
      </c>
      <c r="D307" s="58">
        <v>0</v>
      </c>
      <c r="E307" s="79">
        <v>3000</v>
      </c>
      <c r="F307" s="64">
        <f t="shared" si="10"/>
        <v>0</v>
      </c>
      <c r="G307" s="64"/>
      <c r="H307" s="4">
        <v>12000</v>
      </c>
      <c r="I307" s="1">
        <f t="shared" si="11"/>
        <v>3900</v>
      </c>
    </row>
    <row r="308" spans="2:9" ht="12.75" customHeight="1" x14ac:dyDescent="0.2">
      <c r="B308" s="51" t="s">
        <v>313</v>
      </c>
      <c r="C308" s="51" t="s">
        <v>234</v>
      </c>
      <c r="D308" s="58">
        <v>0</v>
      </c>
      <c r="E308" s="79">
        <v>3500</v>
      </c>
      <c r="F308" s="64">
        <f t="shared" si="10"/>
        <v>0</v>
      </c>
      <c r="G308" s="64"/>
      <c r="H308" s="4">
        <v>18000</v>
      </c>
      <c r="I308" s="1">
        <f t="shared" si="11"/>
        <v>4550</v>
      </c>
    </row>
    <row r="309" spans="2:9" ht="12.75" customHeight="1" x14ac:dyDescent="0.2">
      <c r="B309" s="51" t="s">
        <v>313</v>
      </c>
      <c r="C309" s="51" t="s">
        <v>235</v>
      </c>
      <c r="D309" s="58">
        <v>0</v>
      </c>
      <c r="E309" s="79">
        <v>3000</v>
      </c>
      <c r="F309" s="64">
        <f t="shared" si="10"/>
        <v>0</v>
      </c>
      <c r="G309" s="64"/>
      <c r="H309" s="4">
        <v>12000</v>
      </c>
      <c r="I309" s="1">
        <f t="shared" si="11"/>
        <v>3900</v>
      </c>
    </row>
    <row r="310" spans="2:9" ht="12.75" customHeight="1" x14ac:dyDescent="0.2">
      <c r="B310" s="51" t="s">
        <v>313</v>
      </c>
      <c r="C310" s="51" t="s">
        <v>236</v>
      </c>
      <c r="D310" s="58">
        <v>0</v>
      </c>
      <c r="E310" s="79">
        <v>15000</v>
      </c>
      <c r="F310" s="64">
        <f t="shared" si="10"/>
        <v>0</v>
      </c>
      <c r="G310" s="64"/>
      <c r="H310" s="4">
        <v>150000</v>
      </c>
      <c r="I310" s="1">
        <f t="shared" si="11"/>
        <v>19500</v>
      </c>
    </row>
    <row r="311" spans="2:9" ht="12.75" customHeight="1" x14ac:dyDescent="0.2">
      <c r="B311" s="51" t="s">
        <v>313</v>
      </c>
      <c r="C311" s="51" t="s">
        <v>237</v>
      </c>
      <c r="D311" s="58">
        <v>0</v>
      </c>
      <c r="E311" s="79">
        <v>5000</v>
      </c>
      <c r="F311" s="64">
        <f t="shared" si="10"/>
        <v>0</v>
      </c>
      <c r="G311" s="64"/>
      <c r="H311" s="4">
        <v>60000</v>
      </c>
      <c r="I311" s="1">
        <f t="shared" si="11"/>
        <v>6500</v>
      </c>
    </row>
    <row r="312" spans="2:9" ht="12.75" customHeight="1" x14ac:dyDescent="0.2">
      <c r="B312" s="51" t="s">
        <v>313</v>
      </c>
      <c r="C312" s="51" t="s">
        <v>238</v>
      </c>
      <c r="D312" s="58">
        <v>0</v>
      </c>
      <c r="E312" s="79">
        <v>10000</v>
      </c>
      <c r="F312" s="64">
        <f t="shared" si="10"/>
        <v>0</v>
      </c>
      <c r="G312" s="64"/>
      <c r="H312" s="4">
        <v>80000</v>
      </c>
      <c r="I312" s="1">
        <f t="shared" si="11"/>
        <v>13000</v>
      </c>
    </row>
    <row r="313" spans="2:9" ht="12.75" customHeight="1" x14ac:dyDescent="0.2">
      <c r="B313" s="51" t="s">
        <v>313</v>
      </c>
      <c r="C313" s="51" t="s">
        <v>239</v>
      </c>
      <c r="D313" s="58">
        <v>0</v>
      </c>
      <c r="E313" s="79">
        <v>1000</v>
      </c>
      <c r="F313" s="64">
        <f t="shared" si="10"/>
        <v>0</v>
      </c>
      <c r="G313" s="64"/>
      <c r="H313" s="4">
        <v>80000</v>
      </c>
      <c r="I313" s="1">
        <f t="shared" si="11"/>
        <v>1300</v>
      </c>
    </row>
    <row r="314" spans="2:9" ht="12.75" customHeight="1" x14ac:dyDescent="0.2">
      <c r="B314" s="51" t="s">
        <v>313</v>
      </c>
      <c r="C314" s="66" t="s">
        <v>240</v>
      </c>
      <c r="D314" s="58">
        <v>0</v>
      </c>
      <c r="E314" s="79">
        <v>500</v>
      </c>
      <c r="F314" s="64">
        <f t="shared" si="10"/>
        <v>0</v>
      </c>
      <c r="G314" s="64"/>
      <c r="H314" s="4">
        <v>5000</v>
      </c>
      <c r="I314" s="1">
        <f t="shared" si="11"/>
        <v>650</v>
      </c>
    </row>
    <row r="315" spans="2:9" ht="12.75" customHeight="1" x14ac:dyDescent="0.2">
      <c r="B315" s="51" t="s">
        <v>313</v>
      </c>
      <c r="C315" s="51" t="s">
        <v>241</v>
      </c>
      <c r="D315" s="58">
        <v>0</v>
      </c>
      <c r="E315" s="79">
        <v>1000</v>
      </c>
      <c r="F315" s="64">
        <f t="shared" si="10"/>
        <v>0</v>
      </c>
      <c r="G315" s="64"/>
      <c r="H315" s="4">
        <v>5000</v>
      </c>
      <c r="I315" s="1">
        <f t="shared" si="11"/>
        <v>1300</v>
      </c>
    </row>
    <row r="316" spans="2:9" ht="12.75" customHeight="1" x14ac:dyDescent="0.2">
      <c r="B316" s="51" t="s">
        <v>313</v>
      </c>
      <c r="C316" s="51" t="s">
        <v>242</v>
      </c>
      <c r="D316" s="58">
        <v>0</v>
      </c>
      <c r="E316" s="79">
        <v>1000</v>
      </c>
      <c r="F316" s="64">
        <f t="shared" si="10"/>
        <v>0</v>
      </c>
      <c r="G316" s="64"/>
      <c r="H316" s="4">
        <v>5000</v>
      </c>
      <c r="I316" s="1">
        <f t="shared" si="11"/>
        <v>1300</v>
      </c>
    </row>
    <row r="317" spans="2:9" ht="12.75" customHeight="1" x14ac:dyDescent="0.2">
      <c r="B317" s="51" t="s">
        <v>313</v>
      </c>
      <c r="C317" s="51" t="s">
        <v>243</v>
      </c>
      <c r="D317" s="58">
        <v>0</v>
      </c>
      <c r="E317" s="79">
        <v>1000</v>
      </c>
      <c r="F317" s="64">
        <f t="shared" si="10"/>
        <v>0</v>
      </c>
      <c r="G317" s="64"/>
      <c r="H317" s="4">
        <v>5000</v>
      </c>
      <c r="I317" s="1">
        <f t="shared" si="11"/>
        <v>1300</v>
      </c>
    </row>
    <row r="318" spans="2:9" ht="12.75" customHeight="1" x14ac:dyDescent="0.2">
      <c r="B318" s="51" t="s">
        <v>313</v>
      </c>
      <c r="C318" s="51" t="s">
        <v>244</v>
      </c>
      <c r="D318" s="58">
        <v>0</v>
      </c>
      <c r="E318" s="79">
        <v>300</v>
      </c>
      <c r="F318" s="64">
        <f t="shared" si="10"/>
        <v>0</v>
      </c>
      <c r="G318" s="64"/>
      <c r="H318" s="4">
        <v>3000</v>
      </c>
      <c r="I318" s="1">
        <f t="shared" si="11"/>
        <v>390</v>
      </c>
    </row>
    <row r="319" spans="2:9" ht="12.75" customHeight="1" x14ac:dyDescent="0.2">
      <c r="B319" s="66" t="s">
        <v>327</v>
      </c>
      <c r="C319" s="66" t="s">
        <v>339</v>
      </c>
      <c r="D319" s="58">
        <v>0</v>
      </c>
      <c r="E319" s="79">
        <v>650</v>
      </c>
      <c r="F319" s="64">
        <f t="shared" si="10"/>
        <v>0</v>
      </c>
      <c r="G319" s="64"/>
      <c r="H319" s="4">
        <v>6000</v>
      </c>
      <c r="I319" s="1">
        <f t="shared" si="11"/>
        <v>845</v>
      </c>
    </row>
    <row r="320" spans="2:9" ht="12.75" customHeight="1" x14ac:dyDescent="0.2">
      <c r="B320" s="51" t="s">
        <v>313</v>
      </c>
      <c r="C320" s="51" t="s">
        <v>245</v>
      </c>
      <c r="D320" s="58">
        <v>0</v>
      </c>
      <c r="E320" s="79">
        <v>200</v>
      </c>
      <c r="F320" s="64">
        <f t="shared" si="10"/>
        <v>0</v>
      </c>
      <c r="G320" s="64"/>
      <c r="H320" s="4">
        <v>2000</v>
      </c>
      <c r="I320" s="1">
        <f t="shared" si="11"/>
        <v>260</v>
      </c>
    </row>
    <row r="321" spans="2:9" ht="12.75" customHeight="1" x14ac:dyDescent="0.2">
      <c r="B321" s="51" t="s">
        <v>313</v>
      </c>
      <c r="C321" s="51" t="s">
        <v>246</v>
      </c>
      <c r="D321" s="58">
        <v>0</v>
      </c>
      <c r="E321" s="79">
        <v>200</v>
      </c>
      <c r="F321" s="64">
        <f t="shared" si="10"/>
        <v>0</v>
      </c>
      <c r="G321" s="64"/>
      <c r="H321" s="4">
        <v>2000</v>
      </c>
      <c r="I321" s="1">
        <f t="shared" si="11"/>
        <v>260</v>
      </c>
    </row>
    <row r="322" spans="2:9" ht="12.75" customHeight="1" x14ac:dyDescent="0.2">
      <c r="B322" s="51" t="s">
        <v>313</v>
      </c>
      <c r="C322" s="51" t="s">
        <v>247</v>
      </c>
      <c r="D322" s="58">
        <v>0</v>
      </c>
      <c r="E322" s="79">
        <v>12000</v>
      </c>
      <c r="F322" s="64">
        <f t="shared" si="10"/>
        <v>0</v>
      </c>
      <c r="G322" s="64"/>
      <c r="H322" s="4">
        <v>350000</v>
      </c>
      <c r="I322" s="1">
        <f t="shared" si="11"/>
        <v>15600</v>
      </c>
    </row>
    <row r="323" spans="2:9" ht="12.75" customHeight="1" x14ac:dyDescent="0.2">
      <c r="B323" s="51" t="s">
        <v>313</v>
      </c>
      <c r="C323" s="66" t="s">
        <v>248</v>
      </c>
      <c r="D323" s="58">
        <v>0</v>
      </c>
      <c r="E323" s="79">
        <v>16000</v>
      </c>
      <c r="F323" s="64">
        <f t="shared" si="10"/>
        <v>0</v>
      </c>
      <c r="G323" s="64"/>
      <c r="H323" s="4">
        <v>35000</v>
      </c>
      <c r="I323" s="1">
        <f t="shared" si="11"/>
        <v>20800</v>
      </c>
    </row>
    <row r="324" spans="2:9" ht="12.75" customHeight="1" x14ac:dyDescent="0.2">
      <c r="B324" s="51" t="s">
        <v>313</v>
      </c>
      <c r="C324" s="51" t="s">
        <v>249</v>
      </c>
      <c r="D324" s="58">
        <v>0</v>
      </c>
      <c r="E324" s="79">
        <v>4000</v>
      </c>
      <c r="F324" s="64">
        <f t="shared" si="10"/>
        <v>0</v>
      </c>
      <c r="G324" s="64"/>
      <c r="H324" s="4">
        <v>15000</v>
      </c>
      <c r="I324" s="1">
        <f t="shared" si="11"/>
        <v>5200</v>
      </c>
    </row>
    <row r="325" spans="2:9" ht="12.75" customHeight="1" x14ac:dyDescent="0.2">
      <c r="B325" s="51" t="s">
        <v>313</v>
      </c>
      <c r="C325" s="51" t="s">
        <v>307</v>
      </c>
      <c r="D325" s="58">
        <v>0</v>
      </c>
      <c r="E325" s="79">
        <v>4000</v>
      </c>
      <c r="F325" s="64">
        <f t="shared" si="10"/>
        <v>0</v>
      </c>
      <c r="G325" s="64"/>
      <c r="H325" s="4">
        <v>40000</v>
      </c>
      <c r="I325" s="1">
        <f t="shared" si="11"/>
        <v>5200</v>
      </c>
    </row>
    <row r="326" spans="2:9" ht="12.75" customHeight="1" x14ac:dyDescent="0.2">
      <c r="B326" s="51" t="s">
        <v>313</v>
      </c>
      <c r="C326" s="51" t="s">
        <v>278</v>
      </c>
      <c r="D326" s="58">
        <v>0</v>
      </c>
      <c r="E326" s="79">
        <v>2000</v>
      </c>
      <c r="F326" s="64">
        <f t="shared" si="10"/>
        <v>0</v>
      </c>
      <c r="G326" s="64"/>
      <c r="H326" s="4">
        <v>16000</v>
      </c>
      <c r="I326" s="1">
        <f t="shared" si="11"/>
        <v>2600</v>
      </c>
    </row>
    <row r="327" spans="2:9" ht="12.75" customHeight="1" x14ac:dyDescent="0.2">
      <c r="B327" s="51" t="s">
        <v>313</v>
      </c>
      <c r="C327" s="51" t="s">
        <v>250</v>
      </c>
      <c r="D327" s="58">
        <v>0</v>
      </c>
      <c r="E327" s="79">
        <v>600</v>
      </c>
      <c r="F327" s="64">
        <f t="shared" si="10"/>
        <v>0</v>
      </c>
      <c r="G327" s="64"/>
      <c r="H327" s="4">
        <v>6000</v>
      </c>
      <c r="I327" s="1">
        <f t="shared" si="11"/>
        <v>780</v>
      </c>
    </row>
    <row r="328" spans="2:9" ht="12.75" customHeight="1" x14ac:dyDescent="0.2">
      <c r="B328" s="51" t="s">
        <v>313</v>
      </c>
      <c r="C328" s="51" t="s">
        <v>251</v>
      </c>
      <c r="D328" s="58">
        <v>0</v>
      </c>
      <c r="E328" s="79">
        <v>600</v>
      </c>
      <c r="F328" s="64">
        <f t="shared" si="10"/>
        <v>0</v>
      </c>
      <c r="G328" s="64"/>
      <c r="H328" s="4">
        <v>6000</v>
      </c>
      <c r="I328" s="1">
        <f t="shared" si="11"/>
        <v>780</v>
      </c>
    </row>
    <row r="329" spans="2:9" ht="6" customHeight="1" x14ac:dyDescent="0.2">
      <c r="B329" s="51"/>
      <c r="C329" s="51"/>
      <c r="D329" s="58">
        <v>0</v>
      </c>
      <c r="E329" s="79"/>
      <c r="F329" s="64"/>
      <c r="G329" s="64"/>
      <c r="H329" s="4"/>
      <c r="I329" s="1">
        <f t="shared" si="11"/>
        <v>0</v>
      </c>
    </row>
    <row r="330" spans="2:9" ht="12.75" customHeight="1" x14ac:dyDescent="0.2">
      <c r="B330" s="66" t="s">
        <v>364</v>
      </c>
      <c r="C330" s="66" t="s">
        <v>365</v>
      </c>
      <c r="D330" s="58">
        <v>0</v>
      </c>
      <c r="E330" s="79">
        <v>10000</v>
      </c>
      <c r="F330" s="64">
        <f t="shared" si="10"/>
        <v>0</v>
      </c>
      <c r="G330" s="64"/>
      <c r="H330" s="4">
        <v>6000</v>
      </c>
      <c r="I330" s="1">
        <f t="shared" si="11"/>
        <v>13000</v>
      </c>
    </row>
    <row r="331" spans="2:9" ht="12.75" customHeight="1" x14ac:dyDescent="0.2">
      <c r="B331" s="73" t="s">
        <v>314</v>
      </c>
      <c r="C331" s="67" t="s">
        <v>340</v>
      </c>
      <c r="D331" s="58">
        <v>0</v>
      </c>
      <c r="E331" s="79">
        <v>90000</v>
      </c>
      <c r="F331" s="64">
        <f t="shared" si="10"/>
        <v>0</v>
      </c>
      <c r="G331" s="64"/>
      <c r="H331" s="4"/>
      <c r="I331" s="1">
        <f t="shared" si="11"/>
        <v>117000</v>
      </c>
    </row>
    <row r="332" spans="2:9" ht="12.75" customHeight="1" x14ac:dyDescent="0.2">
      <c r="B332" s="73" t="s">
        <v>314</v>
      </c>
      <c r="C332" s="67" t="s">
        <v>341</v>
      </c>
      <c r="D332" s="58">
        <v>0</v>
      </c>
      <c r="E332" s="79">
        <v>50000</v>
      </c>
      <c r="F332" s="64">
        <f t="shared" si="10"/>
        <v>0</v>
      </c>
      <c r="G332" s="64"/>
      <c r="H332" s="4"/>
      <c r="I332" s="1">
        <f t="shared" si="11"/>
        <v>65000</v>
      </c>
    </row>
    <row r="333" spans="2:9" ht="12.75" x14ac:dyDescent="0.2">
      <c r="B333" s="51" t="s">
        <v>314</v>
      </c>
      <c r="C333" s="51" t="s">
        <v>252</v>
      </c>
      <c r="D333" s="58">
        <v>0</v>
      </c>
      <c r="E333" s="79">
        <v>500</v>
      </c>
      <c r="F333" s="64">
        <f t="shared" si="10"/>
        <v>0</v>
      </c>
      <c r="G333" s="64"/>
      <c r="H333" s="4">
        <v>7000</v>
      </c>
      <c r="I333" s="1">
        <f t="shared" si="11"/>
        <v>650</v>
      </c>
    </row>
    <row r="334" spans="2:9" ht="12.6" customHeight="1" x14ac:dyDescent="0.2">
      <c r="B334" s="51" t="s">
        <v>314</v>
      </c>
      <c r="C334" s="51" t="s">
        <v>253</v>
      </c>
      <c r="D334" s="58">
        <v>0</v>
      </c>
      <c r="E334" s="79">
        <v>500</v>
      </c>
      <c r="F334" s="64">
        <f t="shared" si="10"/>
        <v>0</v>
      </c>
      <c r="G334" s="64"/>
      <c r="H334" s="4">
        <v>7000</v>
      </c>
      <c r="I334" s="1">
        <f t="shared" si="11"/>
        <v>650</v>
      </c>
    </row>
    <row r="335" spans="2:9" ht="12.6" customHeight="1" x14ac:dyDescent="0.2">
      <c r="B335" s="51" t="s">
        <v>314</v>
      </c>
      <c r="C335" s="51" t="s">
        <v>254</v>
      </c>
      <c r="D335" s="58">
        <v>0</v>
      </c>
      <c r="E335" s="79">
        <v>1400</v>
      </c>
      <c r="F335" s="64">
        <f t="shared" si="10"/>
        <v>0</v>
      </c>
      <c r="G335" s="64"/>
      <c r="H335" s="4">
        <v>20000</v>
      </c>
      <c r="I335" s="1">
        <f t="shared" si="11"/>
        <v>1820</v>
      </c>
    </row>
    <row r="336" spans="2:9" ht="12.75" customHeight="1" x14ac:dyDescent="0.2">
      <c r="B336" s="51" t="s">
        <v>314</v>
      </c>
      <c r="C336" s="51" t="s">
        <v>255</v>
      </c>
      <c r="D336" s="58">
        <v>0</v>
      </c>
      <c r="E336" s="79">
        <v>550</v>
      </c>
      <c r="F336" s="64">
        <f t="shared" si="10"/>
        <v>0</v>
      </c>
      <c r="G336" s="64"/>
      <c r="H336" s="4">
        <v>10000</v>
      </c>
      <c r="I336" s="1">
        <f t="shared" si="11"/>
        <v>715</v>
      </c>
    </row>
    <row r="337" spans="2:9" ht="12.75" customHeight="1" x14ac:dyDescent="0.2">
      <c r="B337" s="51" t="s">
        <v>314</v>
      </c>
      <c r="C337" s="51" t="s">
        <v>256</v>
      </c>
      <c r="D337" s="58">
        <v>0</v>
      </c>
      <c r="E337" s="79">
        <v>800</v>
      </c>
      <c r="F337" s="64">
        <f t="shared" ref="F337:F371" si="12">D337*E337</f>
        <v>0</v>
      </c>
      <c r="G337" s="64"/>
      <c r="H337" s="4">
        <v>20000</v>
      </c>
      <c r="I337" s="1">
        <f t="shared" ref="I337:I371" si="13">E337*30%+E337</f>
        <v>1040</v>
      </c>
    </row>
    <row r="338" spans="2:9" ht="12.75" customHeight="1" x14ac:dyDescent="0.2">
      <c r="B338" s="51" t="s">
        <v>314</v>
      </c>
      <c r="C338" s="51" t="s">
        <v>378</v>
      </c>
      <c r="D338" s="58">
        <v>0</v>
      </c>
      <c r="E338" s="79">
        <v>600</v>
      </c>
      <c r="F338" s="64">
        <f t="shared" si="12"/>
        <v>0</v>
      </c>
      <c r="G338" s="64"/>
      <c r="H338" s="4">
        <v>10000</v>
      </c>
      <c r="I338" s="1">
        <f t="shared" si="13"/>
        <v>780</v>
      </c>
    </row>
    <row r="339" spans="2:9" ht="12.75" customHeight="1" x14ac:dyDescent="0.2">
      <c r="B339" s="51" t="s">
        <v>314</v>
      </c>
      <c r="C339" s="51" t="s">
        <v>257</v>
      </c>
      <c r="D339" s="58">
        <v>0</v>
      </c>
      <c r="E339" s="79">
        <v>500</v>
      </c>
      <c r="F339" s="64">
        <f t="shared" si="12"/>
        <v>0</v>
      </c>
      <c r="G339" s="64"/>
      <c r="H339" s="4">
        <v>10000</v>
      </c>
      <c r="I339" s="1">
        <f t="shared" si="13"/>
        <v>650</v>
      </c>
    </row>
    <row r="340" spans="2:9" ht="12.75" customHeight="1" x14ac:dyDescent="0.2">
      <c r="B340" s="51" t="s">
        <v>314</v>
      </c>
      <c r="C340" s="51" t="s">
        <v>258</v>
      </c>
      <c r="D340" s="58">
        <v>0</v>
      </c>
      <c r="E340" s="79">
        <v>700</v>
      </c>
      <c r="F340" s="64">
        <f t="shared" si="12"/>
        <v>0</v>
      </c>
      <c r="G340" s="64"/>
      <c r="H340" s="4">
        <v>10000</v>
      </c>
      <c r="I340" s="1">
        <f t="shared" si="13"/>
        <v>910</v>
      </c>
    </row>
    <row r="341" spans="2:9" ht="12.75" customHeight="1" x14ac:dyDescent="0.2">
      <c r="B341" s="51" t="s">
        <v>314</v>
      </c>
      <c r="C341" s="51" t="s">
        <v>259</v>
      </c>
      <c r="D341" s="58">
        <v>0</v>
      </c>
      <c r="E341" s="79">
        <v>500</v>
      </c>
      <c r="F341" s="64">
        <f t="shared" si="12"/>
        <v>0</v>
      </c>
      <c r="G341" s="64"/>
      <c r="H341" s="4">
        <v>10000</v>
      </c>
      <c r="I341" s="1">
        <f t="shared" si="13"/>
        <v>650</v>
      </c>
    </row>
    <row r="342" spans="2:9" ht="12.75" customHeight="1" x14ac:dyDescent="0.2">
      <c r="B342" s="51" t="s">
        <v>314</v>
      </c>
      <c r="C342" s="51" t="s">
        <v>260</v>
      </c>
      <c r="D342" s="58">
        <v>0</v>
      </c>
      <c r="E342" s="79">
        <v>1150</v>
      </c>
      <c r="F342" s="64">
        <f t="shared" si="12"/>
        <v>0</v>
      </c>
      <c r="G342" s="64"/>
      <c r="H342" s="4">
        <v>30000</v>
      </c>
      <c r="I342" s="1">
        <f t="shared" si="13"/>
        <v>1495</v>
      </c>
    </row>
    <row r="343" spans="2:9" ht="12.75" customHeight="1" x14ac:dyDescent="0.2">
      <c r="B343" s="51" t="s">
        <v>314</v>
      </c>
      <c r="C343" s="51" t="s">
        <v>261</v>
      </c>
      <c r="D343" s="58">
        <v>0</v>
      </c>
      <c r="E343" s="79">
        <v>700</v>
      </c>
      <c r="F343" s="64">
        <f t="shared" si="12"/>
        <v>0</v>
      </c>
      <c r="G343" s="64"/>
      <c r="H343" s="4">
        <v>20000</v>
      </c>
      <c r="I343" s="1">
        <f t="shared" si="13"/>
        <v>910</v>
      </c>
    </row>
    <row r="344" spans="2:9" ht="12.75" customHeight="1" x14ac:dyDescent="0.2">
      <c r="B344" s="51" t="s">
        <v>314</v>
      </c>
      <c r="C344" s="51" t="s">
        <v>308</v>
      </c>
      <c r="D344" s="58">
        <v>0</v>
      </c>
      <c r="E344" s="79">
        <v>700</v>
      </c>
      <c r="F344" s="64">
        <f t="shared" si="12"/>
        <v>0</v>
      </c>
      <c r="G344" s="64"/>
      <c r="H344" s="4">
        <v>20000</v>
      </c>
      <c r="I344" s="1">
        <f t="shared" si="13"/>
        <v>910</v>
      </c>
    </row>
    <row r="345" spans="2:9" ht="12.75" customHeight="1" x14ac:dyDescent="0.2">
      <c r="B345" s="51" t="s">
        <v>314</v>
      </c>
      <c r="C345" s="51" t="s">
        <v>354</v>
      </c>
      <c r="D345" s="58">
        <v>0</v>
      </c>
      <c r="E345" s="79">
        <v>15000</v>
      </c>
      <c r="F345" s="64">
        <f t="shared" si="12"/>
        <v>0</v>
      </c>
      <c r="G345" s="64"/>
      <c r="H345" s="4">
        <v>100000</v>
      </c>
      <c r="I345" s="1">
        <f t="shared" si="13"/>
        <v>19500</v>
      </c>
    </row>
    <row r="346" spans="2:9" ht="12.75" customHeight="1" x14ac:dyDescent="0.2">
      <c r="B346" s="51" t="s">
        <v>314</v>
      </c>
      <c r="C346" s="51" t="s">
        <v>355</v>
      </c>
      <c r="D346" s="58">
        <v>0</v>
      </c>
      <c r="E346" s="79">
        <v>18000</v>
      </c>
      <c r="F346" s="64">
        <f t="shared" si="12"/>
        <v>0</v>
      </c>
      <c r="G346" s="64"/>
      <c r="H346" s="4">
        <v>105000</v>
      </c>
      <c r="I346" s="1">
        <f t="shared" si="13"/>
        <v>23400</v>
      </c>
    </row>
    <row r="347" spans="2:9" ht="12.75" customHeight="1" x14ac:dyDescent="0.2">
      <c r="B347" s="51" t="s">
        <v>314</v>
      </c>
      <c r="C347" s="51" t="s">
        <v>356</v>
      </c>
      <c r="D347" s="58">
        <v>0</v>
      </c>
      <c r="E347" s="79">
        <v>8000</v>
      </c>
      <c r="F347" s="64">
        <f t="shared" si="12"/>
        <v>0</v>
      </c>
      <c r="G347" s="64"/>
      <c r="H347" s="4">
        <v>45000</v>
      </c>
      <c r="I347" s="1">
        <f t="shared" si="13"/>
        <v>10400</v>
      </c>
    </row>
    <row r="348" spans="2:9" ht="12.75" customHeight="1" x14ac:dyDescent="0.2">
      <c r="B348" s="51" t="s">
        <v>314</v>
      </c>
      <c r="C348" s="51" t="s">
        <v>357</v>
      </c>
      <c r="D348" s="58">
        <v>0</v>
      </c>
      <c r="E348" s="79">
        <v>15000</v>
      </c>
      <c r="F348" s="64">
        <f t="shared" si="12"/>
        <v>0</v>
      </c>
      <c r="G348" s="64"/>
      <c r="H348" s="4">
        <v>80000</v>
      </c>
      <c r="I348" s="1">
        <f t="shared" si="13"/>
        <v>19500</v>
      </c>
    </row>
    <row r="349" spans="2:9" ht="12.75" customHeight="1" x14ac:dyDescent="0.2">
      <c r="B349" s="51" t="s">
        <v>314</v>
      </c>
      <c r="C349" s="51" t="s">
        <v>358</v>
      </c>
      <c r="D349" s="58">
        <v>0</v>
      </c>
      <c r="E349" s="79">
        <v>13000</v>
      </c>
      <c r="F349" s="64">
        <f t="shared" si="12"/>
        <v>0</v>
      </c>
      <c r="G349" s="64"/>
      <c r="H349" s="4">
        <v>65000</v>
      </c>
      <c r="I349" s="1">
        <f t="shared" si="13"/>
        <v>16900</v>
      </c>
    </row>
    <row r="350" spans="2:9" ht="12.75" customHeight="1" x14ac:dyDescent="0.2">
      <c r="B350" s="51" t="s">
        <v>314</v>
      </c>
      <c r="C350" s="51" t="s">
        <v>359</v>
      </c>
      <c r="D350" s="58">
        <v>0</v>
      </c>
      <c r="E350" s="79">
        <v>13000</v>
      </c>
      <c r="F350" s="64">
        <f t="shared" si="12"/>
        <v>0</v>
      </c>
      <c r="G350" s="64"/>
      <c r="H350" s="4">
        <v>65000</v>
      </c>
      <c r="I350" s="1">
        <f t="shared" si="13"/>
        <v>16900</v>
      </c>
    </row>
    <row r="351" spans="2:9" ht="12.75" customHeight="1" x14ac:dyDescent="0.2">
      <c r="B351" s="51" t="s">
        <v>314</v>
      </c>
      <c r="C351" s="51" t="s">
        <v>262</v>
      </c>
      <c r="D351" s="58">
        <v>0</v>
      </c>
      <c r="E351" s="79">
        <v>10000</v>
      </c>
      <c r="F351" s="64">
        <f t="shared" si="12"/>
        <v>0</v>
      </c>
      <c r="G351" s="64"/>
      <c r="H351" s="4">
        <v>80000</v>
      </c>
      <c r="I351" s="1">
        <f t="shared" si="13"/>
        <v>13000</v>
      </c>
    </row>
    <row r="352" spans="2:9" ht="12.75" customHeight="1" x14ac:dyDescent="0.2">
      <c r="B352" s="66" t="s">
        <v>314</v>
      </c>
      <c r="C352" s="66" t="s">
        <v>360</v>
      </c>
      <c r="D352" s="58">
        <v>0</v>
      </c>
      <c r="E352" s="79">
        <v>19000</v>
      </c>
      <c r="F352" s="64">
        <f t="shared" si="12"/>
        <v>0</v>
      </c>
      <c r="G352" s="64"/>
      <c r="H352" s="4">
        <v>300000</v>
      </c>
      <c r="I352" s="1">
        <f t="shared" si="13"/>
        <v>24700</v>
      </c>
    </row>
    <row r="353" spans="2:9" ht="12.75" customHeight="1" x14ac:dyDescent="0.2">
      <c r="B353" s="66" t="s">
        <v>314</v>
      </c>
      <c r="C353" s="66" t="s">
        <v>361</v>
      </c>
      <c r="D353" s="58">
        <v>0</v>
      </c>
      <c r="E353" s="79">
        <v>14000</v>
      </c>
      <c r="F353" s="64">
        <f t="shared" si="12"/>
        <v>0</v>
      </c>
      <c r="G353" s="64"/>
      <c r="H353" s="4">
        <v>200000</v>
      </c>
      <c r="I353" s="1">
        <f t="shared" si="13"/>
        <v>18200</v>
      </c>
    </row>
    <row r="354" spans="2:9" ht="12.75" customHeight="1" x14ac:dyDescent="0.2">
      <c r="B354" s="51" t="s">
        <v>314</v>
      </c>
      <c r="C354" s="51" t="s">
        <v>263</v>
      </c>
      <c r="D354" s="58">
        <v>0</v>
      </c>
      <c r="E354" s="79">
        <v>2300</v>
      </c>
      <c r="F354" s="64">
        <f t="shared" si="12"/>
        <v>0</v>
      </c>
      <c r="G354" s="64"/>
      <c r="H354" s="4">
        <v>90000</v>
      </c>
      <c r="I354" s="1">
        <f t="shared" si="13"/>
        <v>2990</v>
      </c>
    </row>
    <row r="355" spans="2:9" ht="12.75" customHeight="1" x14ac:dyDescent="0.2">
      <c r="B355" s="51" t="s">
        <v>314</v>
      </c>
      <c r="C355" s="51" t="s">
        <v>264</v>
      </c>
      <c r="D355" s="58">
        <v>0</v>
      </c>
      <c r="E355" s="79">
        <v>500</v>
      </c>
      <c r="F355" s="64">
        <f t="shared" si="12"/>
        <v>0</v>
      </c>
      <c r="G355" s="64"/>
      <c r="H355" s="4">
        <v>40000</v>
      </c>
      <c r="I355" s="1">
        <f t="shared" si="13"/>
        <v>650</v>
      </c>
    </row>
    <row r="356" spans="2:9" ht="12.75" customHeight="1" x14ac:dyDescent="0.2">
      <c r="B356" s="51" t="s">
        <v>314</v>
      </c>
      <c r="C356" s="51" t="s">
        <v>265</v>
      </c>
      <c r="D356" s="58">
        <v>0</v>
      </c>
      <c r="E356" s="79">
        <v>800</v>
      </c>
      <c r="F356" s="64">
        <f t="shared" si="12"/>
        <v>0</v>
      </c>
      <c r="G356" s="64"/>
      <c r="H356" s="4">
        <v>50000</v>
      </c>
      <c r="I356" s="1">
        <f t="shared" si="13"/>
        <v>1040</v>
      </c>
    </row>
    <row r="357" spans="2:9" ht="12.75" customHeight="1" x14ac:dyDescent="0.2">
      <c r="B357" s="51" t="s">
        <v>314</v>
      </c>
      <c r="C357" s="51" t="s">
        <v>266</v>
      </c>
      <c r="D357" s="58">
        <v>0</v>
      </c>
      <c r="E357" s="79">
        <v>550</v>
      </c>
      <c r="F357" s="64">
        <f t="shared" si="12"/>
        <v>0</v>
      </c>
      <c r="G357" s="64"/>
      <c r="H357" s="4">
        <v>40000</v>
      </c>
      <c r="I357" s="1">
        <f t="shared" si="13"/>
        <v>715</v>
      </c>
    </row>
    <row r="358" spans="2:9" ht="12.75" customHeight="1" x14ac:dyDescent="0.2">
      <c r="B358" s="51" t="s">
        <v>314</v>
      </c>
      <c r="C358" s="51" t="s">
        <v>267</v>
      </c>
      <c r="D358" s="58">
        <v>0</v>
      </c>
      <c r="E358" s="79">
        <v>700</v>
      </c>
      <c r="F358" s="64">
        <f t="shared" si="12"/>
        <v>0</v>
      </c>
      <c r="G358" s="64"/>
      <c r="H358" s="4">
        <v>40000</v>
      </c>
      <c r="I358" s="1">
        <f t="shared" si="13"/>
        <v>910</v>
      </c>
    </row>
    <row r="359" spans="2:9" ht="12.75" customHeight="1" x14ac:dyDescent="0.2">
      <c r="B359" s="51" t="s">
        <v>314</v>
      </c>
      <c r="C359" s="51" t="s">
        <v>268</v>
      </c>
      <c r="D359" s="58">
        <v>0</v>
      </c>
      <c r="E359" s="79">
        <v>1150</v>
      </c>
      <c r="F359" s="64">
        <f t="shared" si="12"/>
        <v>0</v>
      </c>
      <c r="G359" s="64"/>
      <c r="H359" s="4">
        <v>50000</v>
      </c>
      <c r="I359" s="1">
        <f t="shared" si="13"/>
        <v>1495</v>
      </c>
    </row>
    <row r="360" spans="2:9" ht="12.75" customHeight="1" x14ac:dyDescent="0.2">
      <c r="B360" s="51" t="s">
        <v>314</v>
      </c>
      <c r="C360" s="51" t="s">
        <v>269</v>
      </c>
      <c r="D360" s="58">
        <v>0</v>
      </c>
      <c r="E360" s="79">
        <v>3000</v>
      </c>
      <c r="F360" s="64">
        <f t="shared" si="12"/>
        <v>0</v>
      </c>
      <c r="G360" s="64"/>
      <c r="H360" s="4">
        <v>10000</v>
      </c>
      <c r="I360" s="1">
        <f t="shared" si="13"/>
        <v>3900</v>
      </c>
    </row>
    <row r="361" spans="2:9" ht="12.75" customHeight="1" x14ac:dyDescent="0.2">
      <c r="B361" s="51" t="s">
        <v>314</v>
      </c>
      <c r="C361" s="51" t="s">
        <v>270</v>
      </c>
      <c r="D361" s="58">
        <v>0</v>
      </c>
      <c r="E361" s="79">
        <v>3000</v>
      </c>
      <c r="F361" s="64">
        <f t="shared" si="12"/>
        <v>0</v>
      </c>
      <c r="G361" s="64"/>
      <c r="H361" s="4">
        <v>10000</v>
      </c>
      <c r="I361" s="1">
        <f t="shared" si="13"/>
        <v>3900</v>
      </c>
    </row>
    <row r="362" spans="2:9" ht="12.75" customHeight="1" x14ac:dyDescent="0.2">
      <c r="B362" s="51" t="s">
        <v>314</v>
      </c>
      <c r="C362" s="51" t="s">
        <v>271</v>
      </c>
      <c r="D362" s="58">
        <v>0</v>
      </c>
      <c r="E362" s="79">
        <v>8000</v>
      </c>
      <c r="F362" s="64">
        <f t="shared" si="12"/>
        <v>0</v>
      </c>
      <c r="G362" s="64"/>
      <c r="H362" s="4">
        <v>20000</v>
      </c>
      <c r="I362" s="1">
        <f t="shared" si="13"/>
        <v>10400</v>
      </c>
    </row>
    <row r="363" spans="2:9" ht="12.75" customHeight="1" x14ac:dyDescent="0.2">
      <c r="B363" s="66" t="s">
        <v>314</v>
      </c>
      <c r="C363" s="66" t="s">
        <v>347</v>
      </c>
      <c r="D363" s="58">
        <v>0</v>
      </c>
      <c r="E363" s="79">
        <v>2500</v>
      </c>
      <c r="F363" s="64">
        <f t="shared" si="12"/>
        <v>0</v>
      </c>
      <c r="G363" s="64"/>
      <c r="H363" s="4">
        <v>60000</v>
      </c>
      <c r="I363" s="1">
        <f t="shared" si="13"/>
        <v>3250</v>
      </c>
    </row>
    <row r="364" spans="2:9" ht="12.75" customHeight="1" x14ac:dyDescent="0.2">
      <c r="B364" s="51" t="s">
        <v>314</v>
      </c>
      <c r="C364" s="51" t="s">
        <v>272</v>
      </c>
      <c r="D364" s="58">
        <v>0</v>
      </c>
      <c r="E364" s="79">
        <v>1500</v>
      </c>
      <c r="F364" s="64">
        <f t="shared" si="12"/>
        <v>0</v>
      </c>
      <c r="G364" s="64"/>
      <c r="H364" s="4">
        <v>40000</v>
      </c>
      <c r="I364" s="1">
        <f t="shared" si="13"/>
        <v>1950</v>
      </c>
    </row>
    <row r="365" spans="2:9" ht="12.75" customHeight="1" x14ac:dyDescent="0.2">
      <c r="B365" s="51" t="s">
        <v>314</v>
      </c>
      <c r="C365" s="51" t="s">
        <v>273</v>
      </c>
      <c r="D365" s="58">
        <v>0</v>
      </c>
      <c r="E365" s="79">
        <v>1800</v>
      </c>
      <c r="F365" s="64">
        <f t="shared" si="12"/>
        <v>0</v>
      </c>
      <c r="G365" s="64"/>
      <c r="H365" s="4">
        <v>40000</v>
      </c>
      <c r="I365" s="1">
        <f t="shared" si="13"/>
        <v>2340</v>
      </c>
    </row>
    <row r="366" spans="2:9" ht="12.75" customHeight="1" x14ac:dyDescent="0.2">
      <c r="B366" s="51" t="s">
        <v>314</v>
      </c>
      <c r="C366" s="51" t="s">
        <v>274</v>
      </c>
      <c r="D366" s="58">
        <v>0</v>
      </c>
      <c r="E366" s="79">
        <v>1500</v>
      </c>
      <c r="F366" s="64">
        <f t="shared" si="12"/>
        <v>0</v>
      </c>
      <c r="G366" s="64"/>
      <c r="H366" s="4">
        <v>40000</v>
      </c>
      <c r="I366" s="1">
        <f t="shared" si="13"/>
        <v>1950</v>
      </c>
    </row>
    <row r="367" spans="2:9" ht="12.75" customHeight="1" x14ac:dyDescent="0.2">
      <c r="B367" s="51" t="s">
        <v>314</v>
      </c>
      <c r="C367" s="66" t="s">
        <v>324</v>
      </c>
      <c r="D367" s="58">
        <v>0</v>
      </c>
      <c r="E367" s="79">
        <v>350</v>
      </c>
      <c r="F367" s="64">
        <f t="shared" si="12"/>
        <v>0</v>
      </c>
      <c r="G367" s="64"/>
      <c r="H367" s="4">
        <v>10000</v>
      </c>
      <c r="I367" s="1">
        <f t="shared" si="13"/>
        <v>455</v>
      </c>
    </row>
    <row r="368" spans="2:9" ht="12.75" customHeight="1" x14ac:dyDescent="0.2">
      <c r="B368" s="51" t="s">
        <v>314</v>
      </c>
      <c r="C368" s="51" t="s">
        <v>275</v>
      </c>
      <c r="D368" s="58">
        <v>0</v>
      </c>
      <c r="E368" s="79">
        <v>2800</v>
      </c>
      <c r="F368" s="64">
        <f t="shared" si="12"/>
        <v>0</v>
      </c>
      <c r="G368" s="64"/>
      <c r="H368" s="4">
        <v>100000</v>
      </c>
      <c r="I368" s="1">
        <f t="shared" si="13"/>
        <v>3640</v>
      </c>
    </row>
    <row r="369" spans="2:9" ht="12.75" customHeight="1" x14ac:dyDescent="0.2">
      <c r="B369" s="51" t="s">
        <v>314</v>
      </c>
      <c r="C369" s="51" t="s">
        <v>276</v>
      </c>
      <c r="D369" s="58">
        <v>0</v>
      </c>
      <c r="E369" s="79">
        <v>22000</v>
      </c>
      <c r="F369" s="64">
        <f t="shared" si="12"/>
        <v>0</v>
      </c>
      <c r="G369" s="64"/>
      <c r="H369" s="4">
        <v>300000</v>
      </c>
      <c r="I369" s="1">
        <f t="shared" si="13"/>
        <v>28600</v>
      </c>
    </row>
    <row r="370" spans="2:9" ht="12.75" x14ac:dyDescent="0.2">
      <c r="B370" s="51" t="s">
        <v>314</v>
      </c>
      <c r="C370" s="51" t="s">
        <v>309</v>
      </c>
      <c r="D370" s="58">
        <v>0</v>
      </c>
      <c r="E370" s="79">
        <v>70000</v>
      </c>
      <c r="F370" s="64">
        <f t="shared" si="12"/>
        <v>0</v>
      </c>
      <c r="G370" s="64"/>
      <c r="H370" s="4">
        <v>490000</v>
      </c>
      <c r="I370" s="1">
        <f t="shared" si="13"/>
        <v>91000</v>
      </c>
    </row>
    <row r="371" spans="2:9" ht="12.75" customHeight="1" x14ac:dyDescent="0.2">
      <c r="B371" s="66"/>
      <c r="C371" s="51" t="s">
        <v>284</v>
      </c>
      <c r="D371" s="58">
        <v>0</v>
      </c>
      <c r="E371" s="79"/>
      <c r="F371" s="64">
        <f t="shared" si="12"/>
        <v>0</v>
      </c>
      <c r="G371" s="64"/>
      <c r="H371" s="4"/>
      <c r="I371" s="1">
        <f t="shared" si="13"/>
        <v>0</v>
      </c>
    </row>
    <row r="372" spans="2:9" ht="27" customHeight="1" thickBot="1" x14ac:dyDescent="0.35">
      <c r="B372" s="63"/>
      <c r="C372" s="109" t="s">
        <v>330</v>
      </c>
      <c r="D372" s="109"/>
      <c r="E372" s="110"/>
      <c r="F372" s="106">
        <f>SUM(F18:F371)</f>
        <v>0</v>
      </c>
      <c r="G372" s="107"/>
      <c r="H372" s="108"/>
    </row>
    <row r="373" spans="2:9" ht="21" customHeight="1" thickBot="1" x14ac:dyDescent="0.35">
      <c r="B373" s="57"/>
      <c r="C373" s="104" t="s">
        <v>388</v>
      </c>
      <c r="D373" s="104"/>
      <c r="E373" s="105"/>
      <c r="F373" s="95">
        <f>F372*19%</f>
        <v>0</v>
      </c>
      <c r="G373" s="96"/>
      <c r="H373" s="97"/>
    </row>
    <row r="374" spans="2:9" ht="18" customHeight="1" thickBot="1" x14ac:dyDescent="0.35">
      <c r="B374" s="57"/>
      <c r="C374" s="104" t="s">
        <v>389</v>
      </c>
      <c r="D374" s="104"/>
      <c r="E374" s="105"/>
      <c r="F374" s="101">
        <f>F372+F373</f>
        <v>0</v>
      </c>
      <c r="G374" s="102"/>
      <c r="H374" s="103"/>
    </row>
    <row r="375" spans="2:9" s="5" customFormat="1" ht="18.75" x14ac:dyDescent="0.3">
      <c r="B375" s="1"/>
      <c r="C375" s="1"/>
      <c r="D375" s="1"/>
      <c r="E375" s="3"/>
      <c r="F375" s="1"/>
      <c r="G375" s="1"/>
      <c r="H375" s="3"/>
      <c r="I375" s="5">
        <f>F372*19%</f>
        <v>0</v>
      </c>
    </row>
    <row r="376" spans="2:9" s="5" customFormat="1" ht="18.75" x14ac:dyDescent="0.3">
      <c r="B376" s="47"/>
      <c r="C376" s="111"/>
      <c r="D376" s="111"/>
      <c r="E376" s="111"/>
      <c r="F376" s="111"/>
      <c r="G376" s="111"/>
      <c r="H376" s="112"/>
      <c r="I376" s="5">
        <f>F372+I375</f>
        <v>0</v>
      </c>
    </row>
    <row r="377" spans="2:9" s="5" customFormat="1" ht="18.75" x14ac:dyDescent="0.3">
      <c r="B377" s="48"/>
      <c r="C377" s="76"/>
      <c r="D377" s="49"/>
      <c r="E377" s="80"/>
      <c r="F377" s="49"/>
      <c r="G377" s="49"/>
      <c r="H377" s="50"/>
    </row>
    <row r="378" spans="2:9" ht="12.75" x14ac:dyDescent="0.2">
      <c r="B378" s="48"/>
      <c r="C378" s="52"/>
      <c r="D378" s="49"/>
      <c r="E378" s="80"/>
      <c r="F378" s="49"/>
      <c r="G378" s="49"/>
      <c r="H378" s="50"/>
    </row>
    <row r="379" spans="2:9" ht="12.75" x14ac:dyDescent="0.2">
      <c r="B379" s="48"/>
      <c r="C379" s="75"/>
      <c r="D379" s="49"/>
      <c r="E379" s="80"/>
      <c r="F379" s="49"/>
      <c r="G379" s="49"/>
      <c r="H379" s="50"/>
    </row>
    <row r="380" spans="2:9" ht="12.75" x14ac:dyDescent="0.2">
      <c r="B380" s="98"/>
      <c r="C380" s="99"/>
      <c r="D380" s="99"/>
      <c r="E380" s="99"/>
      <c r="F380" s="99"/>
      <c r="G380" s="99"/>
      <c r="H380" s="100"/>
    </row>
    <row r="381" spans="2:9" ht="12.75" x14ac:dyDescent="0.2">
      <c r="D381" s="1"/>
    </row>
    <row r="382" spans="2:9" ht="12.75" x14ac:dyDescent="0.2">
      <c r="B382" s="85" t="s">
        <v>15</v>
      </c>
      <c r="C382" s="6" t="s">
        <v>12</v>
      </c>
      <c r="D382" s="6"/>
      <c r="E382" s="7"/>
      <c r="F382" s="6"/>
      <c r="G382" s="6"/>
      <c r="H382" s="8"/>
    </row>
    <row r="383" spans="2:9" ht="12.75" x14ac:dyDescent="0.2">
      <c r="B383" s="86"/>
      <c r="C383" s="9" t="s">
        <v>20</v>
      </c>
      <c r="D383" s="9"/>
      <c r="E383" s="10"/>
      <c r="F383" s="9"/>
      <c r="G383" s="9"/>
      <c r="H383" s="11"/>
    </row>
    <row r="384" spans="2:9" ht="12.75" x14ac:dyDescent="0.2">
      <c r="D384" s="1"/>
    </row>
    <row r="385" spans="2:8" ht="12.75" customHeight="1" x14ac:dyDescent="0.2">
      <c r="B385" s="12" t="s">
        <v>13</v>
      </c>
      <c r="C385" s="13" t="s">
        <v>321</v>
      </c>
      <c r="D385" s="14"/>
      <c r="E385" s="15"/>
      <c r="F385" s="13"/>
      <c r="G385" s="13"/>
      <c r="H385" s="16"/>
    </row>
    <row r="386" spans="2:8" ht="12.75" x14ac:dyDescent="0.2">
      <c r="D386" s="1"/>
    </row>
    <row r="387" spans="2:8" ht="12.75" x14ac:dyDescent="0.2">
      <c r="B387" s="12" t="s">
        <v>11</v>
      </c>
      <c r="C387" s="13" t="s">
        <v>21</v>
      </c>
      <c r="D387" s="14"/>
      <c r="E387" s="15"/>
      <c r="F387" s="13"/>
      <c r="G387" s="13"/>
      <c r="H387" s="16"/>
    </row>
    <row r="388" spans="2:8" ht="12.75" x14ac:dyDescent="0.2">
      <c r="D388" s="1"/>
    </row>
    <row r="389" spans="2:8" ht="12.75" x14ac:dyDescent="0.2">
      <c r="B389" s="12" t="s">
        <v>322</v>
      </c>
      <c r="C389" s="13" t="s">
        <v>323</v>
      </c>
      <c r="D389" s="14"/>
      <c r="E389" s="15"/>
      <c r="F389" s="13"/>
      <c r="G389" s="13"/>
      <c r="H389" s="16"/>
    </row>
    <row r="390" spans="2:8" ht="12.75" x14ac:dyDescent="0.2">
      <c r="D390" s="1"/>
    </row>
    <row r="391" spans="2:8" ht="12.75" x14ac:dyDescent="0.2">
      <c r="D391" s="1"/>
    </row>
    <row r="392" spans="2:8" ht="12.75" x14ac:dyDescent="0.2">
      <c r="D392" s="1"/>
    </row>
    <row r="393" spans="2:8" ht="12.75" x14ac:dyDescent="0.2">
      <c r="D393" s="1"/>
    </row>
    <row r="394" spans="2:8" ht="12.75" x14ac:dyDescent="0.2">
      <c r="D394" s="1"/>
    </row>
    <row r="395" spans="2:8" ht="12.75" x14ac:dyDescent="0.2">
      <c r="D395" s="1"/>
    </row>
    <row r="396" spans="2:8" ht="12.75" x14ac:dyDescent="0.2">
      <c r="D396" s="1"/>
    </row>
    <row r="397" spans="2:8" ht="12.75" x14ac:dyDescent="0.2">
      <c r="D397" s="1"/>
    </row>
    <row r="398" spans="2:8" ht="12.75" x14ac:dyDescent="0.2">
      <c r="D398" s="1"/>
    </row>
    <row r="399" spans="2:8" ht="12.75" x14ac:dyDescent="0.2">
      <c r="D399" s="1"/>
    </row>
    <row r="400" spans="2:8" ht="12.75" x14ac:dyDescent="0.2">
      <c r="D400" s="1"/>
    </row>
    <row r="401" spans="4:4" ht="12.75" x14ac:dyDescent="0.2">
      <c r="D401" s="1"/>
    </row>
    <row r="402" spans="4:4" ht="12.75" x14ac:dyDescent="0.2">
      <c r="D402" s="1"/>
    </row>
    <row r="403" spans="4:4" ht="12.75" x14ac:dyDescent="0.2">
      <c r="D403" s="1"/>
    </row>
    <row r="404" spans="4:4" ht="12.75" x14ac:dyDescent="0.2">
      <c r="D404" s="1"/>
    </row>
    <row r="405" spans="4:4" ht="12.75" x14ac:dyDescent="0.2">
      <c r="D405" s="1"/>
    </row>
    <row r="406" spans="4:4" ht="12.75" x14ac:dyDescent="0.2">
      <c r="D406" s="1"/>
    </row>
    <row r="407" spans="4:4" ht="12.75" x14ac:dyDescent="0.2">
      <c r="D407" s="1"/>
    </row>
    <row r="408" spans="4:4" ht="12.75" x14ac:dyDescent="0.2">
      <c r="D408" s="1"/>
    </row>
    <row r="409" spans="4:4" ht="12.75" x14ac:dyDescent="0.2">
      <c r="D409" s="1"/>
    </row>
    <row r="410" spans="4:4" ht="12.75" x14ac:dyDescent="0.2">
      <c r="D410" s="1"/>
    </row>
    <row r="411" spans="4:4" ht="12.75" x14ac:dyDescent="0.2">
      <c r="D411" s="1"/>
    </row>
    <row r="412" spans="4:4" ht="12.75" x14ac:dyDescent="0.2">
      <c r="D412" s="1"/>
    </row>
    <row r="413" spans="4:4" ht="12.75" x14ac:dyDescent="0.2">
      <c r="D413" s="1"/>
    </row>
    <row r="414" spans="4:4" ht="12.75" x14ac:dyDescent="0.2">
      <c r="D414" s="1"/>
    </row>
    <row r="415" spans="4:4" ht="12.75" x14ac:dyDescent="0.2">
      <c r="D415" s="1"/>
    </row>
    <row r="416" spans="4:4" ht="12.75" x14ac:dyDescent="0.2">
      <c r="D416" s="1"/>
    </row>
    <row r="417" spans="4:4" ht="12.75" x14ac:dyDescent="0.2">
      <c r="D417" s="1"/>
    </row>
    <row r="418" spans="4:4" ht="12.75" x14ac:dyDescent="0.2">
      <c r="D418" s="1"/>
    </row>
    <row r="419" spans="4:4" ht="12.75" x14ac:dyDescent="0.2">
      <c r="D419" s="1"/>
    </row>
    <row r="420" spans="4:4" ht="12.75" x14ac:dyDescent="0.2">
      <c r="D420" s="1"/>
    </row>
    <row r="421" spans="4:4" ht="12.75" x14ac:dyDescent="0.2">
      <c r="D421" s="1"/>
    </row>
    <row r="422" spans="4:4" ht="12.75" x14ac:dyDescent="0.2">
      <c r="D422" s="1"/>
    </row>
    <row r="423" spans="4:4" ht="12.75" x14ac:dyDescent="0.2">
      <c r="D423" s="1"/>
    </row>
    <row r="424" spans="4:4" ht="12.75" x14ac:dyDescent="0.2">
      <c r="D424" s="1"/>
    </row>
    <row r="425" spans="4:4" ht="12.75" x14ac:dyDescent="0.2">
      <c r="D425" s="1"/>
    </row>
    <row r="426" spans="4:4" ht="12.75" x14ac:dyDescent="0.2">
      <c r="D426" s="1"/>
    </row>
    <row r="427" spans="4:4" ht="12.75" x14ac:dyDescent="0.2">
      <c r="D427" s="1"/>
    </row>
    <row r="428" spans="4:4" ht="12.75" x14ac:dyDescent="0.2">
      <c r="D428" s="1"/>
    </row>
    <row r="429" spans="4:4" ht="12.75" x14ac:dyDescent="0.2">
      <c r="D429" s="1"/>
    </row>
    <row r="430" spans="4:4" ht="12.75" x14ac:dyDescent="0.2">
      <c r="D430" s="1"/>
    </row>
    <row r="431" spans="4:4" ht="12.75" x14ac:dyDescent="0.2">
      <c r="D431" s="1"/>
    </row>
    <row r="432" spans="4:4" ht="12.75" x14ac:dyDescent="0.2">
      <c r="D432" s="1"/>
    </row>
    <row r="433" spans="4:4" ht="12.75" x14ac:dyDescent="0.2">
      <c r="D433" s="1"/>
    </row>
    <row r="434" spans="4:4" ht="12.75" x14ac:dyDescent="0.2">
      <c r="D434" s="1"/>
    </row>
    <row r="435" spans="4:4" ht="12.75" x14ac:dyDescent="0.2">
      <c r="D435" s="1"/>
    </row>
    <row r="436" spans="4:4" ht="12.75" x14ac:dyDescent="0.2">
      <c r="D436" s="1"/>
    </row>
    <row r="437" spans="4:4" ht="12.75" x14ac:dyDescent="0.2">
      <c r="D437" s="1"/>
    </row>
    <row r="438" spans="4:4" ht="12.75" x14ac:dyDescent="0.2">
      <c r="D438" s="1"/>
    </row>
    <row r="439" spans="4:4" ht="12.75" x14ac:dyDescent="0.2">
      <c r="D439" s="1"/>
    </row>
    <row r="440" spans="4:4" ht="12.75" x14ac:dyDescent="0.2">
      <c r="D440" s="1"/>
    </row>
    <row r="441" spans="4:4" ht="12.75" x14ac:dyDescent="0.2">
      <c r="D441" s="1"/>
    </row>
    <row r="442" spans="4:4" ht="12.75" x14ac:dyDescent="0.2">
      <c r="D442" s="1"/>
    </row>
    <row r="443" spans="4:4" ht="12.75" x14ac:dyDescent="0.2">
      <c r="D443" s="1"/>
    </row>
    <row r="444" spans="4:4" ht="12.75" x14ac:dyDescent="0.2">
      <c r="D444" s="1"/>
    </row>
    <row r="445" spans="4:4" ht="12.75" x14ac:dyDescent="0.2">
      <c r="D445" s="1"/>
    </row>
    <row r="446" spans="4:4" ht="12.75" x14ac:dyDescent="0.2">
      <c r="D446" s="1"/>
    </row>
    <row r="447" spans="4:4" ht="12.75" x14ac:dyDescent="0.2">
      <c r="D447" s="1"/>
    </row>
    <row r="448" spans="4:4" ht="12.75" x14ac:dyDescent="0.2">
      <c r="D448" s="1"/>
    </row>
    <row r="449" spans="4:4" ht="12.75" x14ac:dyDescent="0.2">
      <c r="D449" s="1"/>
    </row>
    <row r="450" spans="4:4" ht="12.75" x14ac:dyDescent="0.2">
      <c r="D450" s="1"/>
    </row>
    <row r="451" spans="4:4" ht="12.75" x14ac:dyDescent="0.2">
      <c r="D451" s="1"/>
    </row>
    <row r="452" spans="4:4" ht="12.75" x14ac:dyDescent="0.2">
      <c r="D452" s="1"/>
    </row>
    <row r="453" spans="4:4" ht="12.75" x14ac:dyDescent="0.2">
      <c r="D453" s="1"/>
    </row>
    <row r="454" spans="4:4" ht="12.75" x14ac:dyDescent="0.2">
      <c r="D454" s="1"/>
    </row>
    <row r="455" spans="4:4" ht="12.75" x14ac:dyDescent="0.2">
      <c r="D455" s="1"/>
    </row>
  </sheetData>
  <sheetProtection autoFilter="0"/>
  <protectedRanges>
    <protectedRange password="E38D" sqref="F11:H13 C10:D11 C13:D13" name="DatosPersonales"/>
    <protectedRange password="E38D" sqref="E19 E174 E25:E40 D18:D371 E267:E330" name="Cantidades"/>
  </protectedRanges>
  <autoFilter ref="D17:D376" xr:uid="{00000000-0009-0000-0000-000000000000}"/>
  <mergeCells count="24">
    <mergeCell ref="F11:H11"/>
    <mergeCell ref="F10:H10"/>
    <mergeCell ref="C11:D11"/>
    <mergeCell ref="G16:H16"/>
    <mergeCell ref="F12:H12"/>
    <mergeCell ref="C13:D13"/>
    <mergeCell ref="F13:H13"/>
    <mergeCell ref="J2:M5"/>
    <mergeCell ref="C7:H7"/>
    <mergeCell ref="E2:H5"/>
    <mergeCell ref="B6:G6"/>
    <mergeCell ref="C10:D10"/>
    <mergeCell ref="B382:B383"/>
    <mergeCell ref="D16:F16"/>
    <mergeCell ref="D15:H15"/>
    <mergeCell ref="B16:C16"/>
    <mergeCell ref="F373:H373"/>
    <mergeCell ref="B380:H380"/>
    <mergeCell ref="F374:H374"/>
    <mergeCell ref="C374:E374"/>
    <mergeCell ref="C373:E373"/>
    <mergeCell ref="F372:H372"/>
    <mergeCell ref="C372:E372"/>
    <mergeCell ref="C376:H376"/>
  </mergeCells>
  <phoneticPr fontId="0" type="noConversion"/>
  <dataValidations count="1">
    <dataValidation type="whole" operator="greaterThanOrEqual" showErrorMessage="1" error="Solo esta permito el ingreso de números" sqref="D19:E19 E25:E40 D18 E174 D20:D371 E267:E330" xr:uid="{00000000-0002-0000-0000-000000000000}">
      <formula1>0</formula1>
    </dataValidation>
  </dataValidations>
  <pageMargins left="0.39370078740157483" right="0.39370078740157483" top="0.39370078740157483" bottom="0.39370078740157483" header="0" footer="0"/>
  <pageSetup scale="81" fitToWidth="0" fitToHeight="0"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Cotización</vt:lpstr>
      <vt:lpstr>Cotización!Área_de_impresión</vt:lpstr>
      <vt:lpstr>Cotización!Títulos_a_imprimir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</dc:creator>
  <cp:lastModifiedBy>usuario</cp:lastModifiedBy>
  <cp:lastPrinted>2020-02-21T20:46:43Z</cp:lastPrinted>
  <dcterms:created xsi:type="dcterms:W3CDTF">2010-02-22T19:39:46Z</dcterms:created>
  <dcterms:modified xsi:type="dcterms:W3CDTF">2020-12-18T02:52:52Z</dcterms:modified>
</cp:coreProperties>
</file>